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tables/table1.xml" ContentType="application/vnd.openxmlformats-officedocument.spreadsheetml.table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60" windowWidth="9720" windowHeight="5565" tabRatio="815" activeTab="3"/>
  </bookViews>
  <sheets>
    <sheet name="CF-TF" sheetId="47" r:id="rId1"/>
    <sheet name="List of Donors _ old" sheetId="28" r:id="rId2"/>
    <sheet name="A-C old" sheetId="23" r:id="rId3"/>
    <sheet name="List of Proj" sheetId="52" r:id="rId4"/>
    <sheet name="Chart of Account" sheetId="50" r:id="rId5"/>
    <sheet name="Cost Centre" sheetId="26" r:id="rId6"/>
    <sheet name="Budget Code" sheetId="37" r:id="rId7"/>
    <sheet name="3-W Report" sheetId="27" r:id="rId8"/>
    <sheet name="Bankbook" sheetId="42" r:id="rId9"/>
    <sheet name="Cashbook Primary" sheetId="25" r:id="rId10"/>
    <sheet name="Receipt-Pay" sheetId="48" r:id="rId11"/>
    <sheet name="Ledger" sheetId="43" r:id="rId12"/>
    <sheet name="Cashcount" sheetId="44" r:id="rId13"/>
    <sheet name="Petty cashbook" sheetId="19" r:id="rId14"/>
    <sheet name="Advance Frm" sheetId="33" r:id="rId15"/>
    <sheet name="Asset Register" sheetId="36" r:id="rId16"/>
    <sheet name="Invoice" sheetId="45" r:id="rId17"/>
    <sheet name="Expense Vr" sheetId="13" r:id="rId18"/>
    <sheet name="Journal Vr" sheetId="35" r:id="rId19"/>
    <sheet name="Payment Vr" sheetId="40" r:id="rId20"/>
    <sheet name="Service Vr" sheetId="34" r:id="rId21"/>
    <sheet name="Minor Expense Vr" sheetId="41" r:id="rId22"/>
    <sheet name="Per Diem" sheetId="46" r:id="rId23"/>
    <sheet name="Pay-slip" sheetId="18" r:id="rId24"/>
    <sheet name="Volunteer Payment" sheetId="17" r:id="rId25"/>
    <sheet name="Miscellaneous Claim" sheetId="15" r:id="rId26"/>
    <sheet name="Asset Leasehold Form" sheetId="31" r:id="rId27"/>
    <sheet name="Pay-scale 2014-2018" sheetId="20" r:id="rId28"/>
    <sheet name="Designation-link-payscale14-18" sheetId="21" r:id="rId29"/>
    <sheet name="Allowances-int's-stat 14-18" sheetId="22" r:id="rId30"/>
  </sheets>
  <externalReferences>
    <externalReference r:id="rId31"/>
    <externalReference r:id="rId32"/>
    <externalReference r:id="rId33"/>
  </externalReferences>
  <definedNames>
    <definedName name="__IntlFixup" hidden="1">TRUE</definedName>
    <definedName name="_xlnm._FilterDatabase" localSheetId="9" hidden="1">'Cashbook Primary'!$A$4:$O$5</definedName>
    <definedName name="_xlnm._FilterDatabase" localSheetId="3" hidden="1">'List of Proj'!$B$4:$M$4</definedName>
    <definedName name="_Order1" hidden="1">0</definedName>
    <definedName name="Action_Contre_La_Faime" localSheetId="7">#REF!</definedName>
    <definedName name="Action_Contre_La_Faime" localSheetId="14">#REF!</definedName>
    <definedName name="Action_Contre_La_Faime" localSheetId="6">#REF!</definedName>
    <definedName name="Action_Contre_La_Faime" localSheetId="16">#REF!</definedName>
    <definedName name="Action_Contre_La_Faime" localSheetId="11">#REF!</definedName>
    <definedName name="Action_Contre_La_Faime" localSheetId="1">#REF!</definedName>
    <definedName name="Action_Contre_La_Faime" localSheetId="3">#REF!</definedName>
    <definedName name="Action_Contre_La_Faime" localSheetId="21">#REF!</definedName>
    <definedName name="Action_Contre_La_Faime" localSheetId="19">#REF!</definedName>
    <definedName name="Action_Contre_La_Faime" localSheetId="22">#REF!</definedName>
    <definedName name="Action_Contre_La_Faime" localSheetId="10">#REF!</definedName>
    <definedName name="Action_Contre_La_Faime" localSheetId="20">#REF!</definedName>
    <definedName name="Action_Contre_La_Faime">#REF!</definedName>
    <definedName name="admin1" localSheetId="7">OFFSET(#REF!,0,0,MATCH("*",#REF!,-1)-1,1)</definedName>
    <definedName name="admin1" localSheetId="14">OFFSET(#REF!,0,0,MATCH("*",#REF!,-1)-1,1)</definedName>
    <definedName name="admin1" localSheetId="6">OFFSET(#REF!,0,0,MATCH("*",#REF!,-1)-1,1)</definedName>
    <definedName name="admin1" localSheetId="16">OFFSET(#REF!,0,0,MATCH("*",#REF!,-1)-1,1)</definedName>
    <definedName name="admin1" localSheetId="11">OFFSET(#REF!,0,0,MATCH("*",#REF!,-1)-1,1)</definedName>
    <definedName name="admin1" localSheetId="1">OFFSET(#REF!,0,0,MATCH("*",#REF!,-1)-1,1)</definedName>
    <definedName name="admin1" localSheetId="3">OFFSET(#REF!,0,0,MATCH("*",#REF!,-1)-1,1)</definedName>
    <definedName name="admin1" localSheetId="21">OFFSET(#REF!,0,0,MATCH("*",#REF!,-1)-1,1)</definedName>
    <definedName name="admin1" localSheetId="19">OFFSET(#REF!,0,0,MATCH("*",#REF!,-1)-1,1)</definedName>
    <definedName name="admin1" localSheetId="22">OFFSET(#REF!,0,0,MATCH("*",#REF!,-1)-1,1)</definedName>
    <definedName name="admin1" localSheetId="10">OFFSET(#REF!,0,0,MATCH("*",#REF!,-1)-1,1)</definedName>
    <definedName name="admin1" localSheetId="20">OFFSET(#REF!,0,0,MATCH("*",#REF!,-1)-1,1)</definedName>
    <definedName name="admin1">OFFSET(#REF!,0,0,MATCH("*",#REF!,-1)-1,1)</definedName>
    <definedName name="admin1Col" localSheetId="7">#REF!</definedName>
    <definedName name="admin1Col" localSheetId="14">#REF!</definedName>
    <definedName name="admin1Col" localSheetId="6">#REF!</definedName>
    <definedName name="admin1Col" localSheetId="16">#REF!</definedName>
    <definedName name="admin1Col" localSheetId="11">#REF!</definedName>
    <definedName name="admin1Col" localSheetId="1">#REF!</definedName>
    <definedName name="admin1Col" localSheetId="3">#REF!</definedName>
    <definedName name="admin1Col" localSheetId="21">#REF!</definedName>
    <definedName name="admin1Col" localSheetId="19">#REF!</definedName>
    <definedName name="admin1Col" localSheetId="22">#REF!</definedName>
    <definedName name="admin1Col" localSheetId="10">#REF!</definedName>
    <definedName name="admin1Col" localSheetId="20">#REF!</definedName>
    <definedName name="admin1Col">#REF!</definedName>
    <definedName name="admin1NpCode" localSheetId="7">OFFSET(#REF!,0,0,MATCH("*",#REF!,-1)-1,2)</definedName>
    <definedName name="admin1NpCode" localSheetId="14">OFFSET(#REF!,0,0,MATCH("*",#REF!,-1)-1,2)</definedName>
    <definedName name="admin1NpCode" localSheetId="6">OFFSET(#REF!,0,0,MATCH("*",#REF!,-1)-1,2)</definedName>
    <definedName name="admin1NpCode" localSheetId="16">OFFSET(#REF!,0,0,MATCH("*",#REF!,-1)-1,2)</definedName>
    <definedName name="admin1NpCode" localSheetId="11">OFFSET(#REF!,0,0,MATCH("*",#REF!,-1)-1,2)</definedName>
    <definedName name="admin1NpCode" localSheetId="1">OFFSET(#REF!,0,0,MATCH("*",#REF!,-1)-1,2)</definedName>
    <definedName name="admin1NpCode" localSheetId="3">OFFSET(#REF!,0,0,MATCH("*",#REF!,-1)-1,2)</definedName>
    <definedName name="admin1NpCode" localSheetId="21">OFFSET(#REF!,0,0,MATCH("*",#REF!,-1)-1,2)</definedName>
    <definedName name="admin1NpCode" localSheetId="19">OFFSET(#REF!,0,0,MATCH("*",#REF!,-1)-1,2)</definedName>
    <definedName name="admin1NpCode" localSheetId="22">OFFSET(#REF!,0,0,MATCH("*",#REF!,-1)-1,2)</definedName>
    <definedName name="admin1NpCode" localSheetId="10">OFFSET(#REF!,0,0,MATCH("*",#REF!,-1)-1,2)</definedName>
    <definedName name="admin1NpCode" localSheetId="20">OFFSET(#REF!,0,0,MATCH("*",#REF!,-1)-1,2)</definedName>
    <definedName name="admin1NpCode">OFFSET(#REF!,0,0,MATCH("*",#REF!,-1)-1,2)</definedName>
    <definedName name="admin1Start" localSheetId="7">#REF!</definedName>
    <definedName name="admin1Start" localSheetId="14">#REF!</definedName>
    <definedName name="admin1Start" localSheetId="6">#REF!</definedName>
    <definedName name="admin1Start" localSheetId="16">#REF!</definedName>
    <definedName name="admin1Start" localSheetId="11">#REF!</definedName>
    <definedName name="admin1Start" localSheetId="1">#REF!</definedName>
    <definedName name="admin1Start" localSheetId="3">#REF!</definedName>
    <definedName name="admin1Start" localSheetId="21">#REF!</definedName>
    <definedName name="admin1Start" localSheetId="19">#REF!</definedName>
    <definedName name="admin1Start" localSheetId="22">#REF!</definedName>
    <definedName name="admin1Start" localSheetId="10">#REF!</definedName>
    <definedName name="admin1Start" localSheetId="20">#REF!</definedName>
    <definedName name="admin1Start">#REF!</definedName>
    <definedName name="admin2" localSheetId="7">OFFSET(#REF!,0,0,MATCH("*",#REF!,-1)-1,1)</definedName>
    <definedName name="admin2" localSheetId="14">OFFSET(#REF!,0,0,MATCH("*",#REF!,-1)-1,1)</definedName>
    <definedName name="admin2" localSheetId="6">OFFSET(#REF!,0,0,MATCH("*",#REF!,-1)-1,1)</definedName>
    <definedName name="admin2" localSheetId="16">OFFSET(#REF!,0,0,MATCH("*",#REF!,-1)-1,1)</definedName>
    <definedName name="admin2" localSheetId="11">OFFSET(#REF!,0,0,MATCH("*",#REF!,-1)-1,1)</definedName>
    <definedName name="admin2" localSheetId="1">OFFSET(#REF!,0,0,MATCH("*",#REF!,-1)-1,1)</definedName>
    <definedName name="admin2" localSheetId="3">OFFSET(#REF!,0,0,MATCH("*",#REF!,-1)-1,1)</definedName>
    <definedName name="admin2" localSheetId="21">OFFSET(#REF!,0,0,MATCH("*",#REF!,-1)-1,1)</definedName>
    <definedName name="admin2" localSheetId="19">OFFSET(#REF!,0,0,MATCH("*",#REF!,-1)-1,1)</definedName>
    <definedName name="admin2" localSheetId="22">OFFSET(#REF!,0,0,MATCH("*",#REF!,-1)-1,1)</definedName>
    <definedName name="admin2" localSheetId="10">OFFSET(#REF!,0,0,MATCH("*",#REF!,-1)-1,1)</definedName>
    <definedName name="admin2" localSheetId="20">OFFSET(#REF!,0,0,MATCH("*",#REF!,-1)-1,1)</definedName>
    <definedName name="admin2">OFFSET(#REF!,0,0,MATCH("*",#REF!,-1)-1,1)</definedName>
    <definedName name="admin2Col" localSheetId="7">#REF!</definedName>
    <definedName name="admin2Col" localSheetId="14">#REF!</definedName>
    <definedName name="admin2Col" localSheetId="6">#REF!</definedName>
    <definedName name="admin2Col" localSheetId="16">#REF!</definedName>
    <definedName name="admin2Col" localSheetId="11">#REF!</definedName>
    <definedName name="admin2Col" localSheetId="1">#REF!</definedName>
    <definedName name="admin2Col" localSheetId="3">#REF!</definedName>
    <definedName name="admin2Col" localSheetId="21">#REF!</definedName>
    <definedName name="admin2Col" localSheetId="19">#REF!</definedName>
    <definedName name="admin2Col" localSheetId="22">#REF!</definedName>
    <definedName name="admin2Col" localSheetId="10">#REF!</definedName>
    <definedName name="admin2Col" localSheetId="20">#REF!</definedName>
    <definedName name="admin2Col">#REF!</definedName>
    <definedName name="admin2NpCode" localSheetId="7">OFFSET(#REF!,0,0,MATCH("*",#REF!,-1)-1,2)</definedName>
    <definedName name="admin2NpCode" localSheetId="14">OFFSET(#REF!,0,0,MATCH("*",#REF!,-1)-1,2)</definedName>
    <definedName name="admin2NpCode" localSheetId="6">OFFSET(#REF!,0,0,MATCH("*",#REF!,-1)-1,2)</definedName>
    <definedName name="admin2NpCode" localSheetId="16">OFFSET(#REF!,0,0,MATCH("*",#REF!,-1)-1,2)</definedName>
    <definedName name="admin2NpCode" localSheetId="11">OFFSET(#REF!,0,0,MATCH("*",#REF!,-1)-1,2)</definedName>
    <definedName name="admin2NpCode" localSheetId="1">OFFSET(#REF!,0,0,MATCH("*",#REF!,-1)-1,2)</definedName>
    <definedName name="admin2NpCode" localSheetId="3">OFFSET(#REF!,0,0,MATCH("*",#REF!,-1)-1,2)</definedName>
    <definedName name="admin2NpCode" localSheetId="21">OFFSET(#REF!,0,0,MATCH("*",#REF!,-1)-1,2)</definedName>
    <definedName name="admin2NpCode" localSheetId="19">OFFSET(#REF!,0,0,MATCH("*",#REF!,-1)-1,2)</definedName>
    <definedName name="admin2NpCode" localSheetId="22">OFFSET(#REF!,0,0,MATCH("*",#REF!,-1)-1,2)</definedName>
    <definedName name="admin2NpCode" localSheetId="10">OFFSET(#REF!,0,0,MATCH("*",#REF!,-1)-1,2)</definedName>
    <definedName name="admin2NpCode" localSheetId="20">OFFSET(#REF!,0,0,MATCH("*",#REF!,-1)-1,2)</definedName>
    <definedName name="admin2NpCode">OFFSET(#REF!,0,0,MATCH("*",#REF!,-1)-1,2)</definedName>
    <definedName name="admin2Start" localSheetId="7">#REF!</definedName>
    <definedName name="admin2Start" localSheetId="14">#REF!</definedName>
    <definedName name="admin2Start" localSheetId="6">#REF!</definedName>
    <definedName name="admin2Start" localSheetId="16">#REF!</definedName>
    <definedName name="admin2Start" localSheetId="11">#REF!</definedName>
    <definedName name="admin2Start" localSheetId="1">#REF!</definedName>
    <definedName name="admin2Start" localSheetId="3">#REF!</definedName>
    <definedName name="admin2Start" localSheetId="21">#REF!</definedName>
    <definedName name="admin2Start" localSheetId="19">#REF!</definedName>
    <definedName name="admin2Start" localSheetId="22">#REF!</definedName>
    <definedName name="admin2Start" localSheetId="10">#REF!</definedName>
    <definedName name="admin2Start" localSheetId="20">#REF!</definedName>
    <definedName name="admin2Start">#REF!</definedName>
    <definedName name="admin3" localSheetId="7">OFFSET(#REF!,0,0,MATCH("*",#REF!,-1)-1,1)</definedName>
    <definedName name="admin3" localSheetId="14">OFFSET(#REF!,0,0,MATCH("*",#REF!,-1)-1,1)</definedName>
    <definedName name="admin3" localSheetId="6">OFFSET(#REF!,0,0,MATCH("*",#REF!,-1)-1,1)</definedName>
    <definedName name="admin3" localSheetId="16">OFFSET(#REF!,0,0,MATCH("*",#REF!,-1)-1,1)</definedName>
    <definedName name="admin3" localSheetId="11">OFFSET(#REF!,0,0,MATCH("*",#REF!,-1)-1,1)</definedName>
    <definedName name="admin3" localSheetId="1">OFFSET(#REF!,0,0,MATCH("*",#REF!,-1)-1,1)</definedName>
    <definedName name="admin3" localSheetId="3">OFFSET(#REF!,0,0,MATCH("*",#REF!,-1)-1,1)</definedName>
    <definedName name="admin3" localSheetId="21">OFFSET(#REF!,0,0,MATCH("*",#REF!,-1)-1,1)</definedName>
    <definedName name="admin3" localSheetId="19">OFFSET(#REF!,0,0,MATCH("*",#REF!,-1)-1,1)</definedName>
    <definedName name="admin3" localSheetId="22">OFFSET(#REF!,0,0,MATCH("*",#REF!,-1)-1,1)</definedName>
    <definedName name="admin3" localSheetId="10">OFFSET(#REF!,0,0,MATCH("*",#REF!,-1)-1,1)</definedName>
    <definedName name="admin3" localSheetId="20">OFFSET(#REF!,0,0,MATCH("*",#REF!,-1)-1,1)</definedName>
    <definedName name="admin3">OFFSET(#REF!,0,0,MATCH("*",#REF!,-1)-1,1)</definedName>
    <definedName name="admin3Col" localSheetId="7">#REF!</definedName>
    <definedName name="admin3Col" localSheetId="14">#REF!</definedName>
    <definedName name="admin3Col" localSheetId="6">#REF!</definedName>
    <definedName name="admin3Col" localSheetId="16">#REF!</definedName>
    <definedName name="admin3Col" localSheetId="11">#REF!</definedName>
    <definedName name="admin3Col" localSheetId="1">#REF!</definedName>
    <definedName name="admin3Col" localSheetId="3">#REF!</definedName>
    <definedName name="admin3Col" localSheetId="21">#REF!</definedName>
    <definedName name="admin3Col" localSheetId="19">#REF!</definedName>
    <definedName name="admin3Col" localSheetId="22">#REF!</definedName>
    <definedName name="admin3Col" localSheetId="10">#REF!</definedName>
    <definedName name="admin3Col" localSheetId="20">#REF!</definedName>
    <definedName name="admin3Col">#REF!</definedName>
    <definedName name="admin3NpCode" localSheetId="7">OFFSET(#REF!,0,0,MATCH("*",#REF!,-1)-1,2)</definedName>
    <definedName name="admin3NpCode" localSheetId="14">OFFSET(#REF!,0,0,MATCH("*",#REF!,-1)-1,2)</definedName>
    <definedName name="admin3NpCode" localSheetId="6">OFFSET(#REF!,0,0,MATCH("*",#REF!,-1)-1,2)</definedName>
    <definedName name="admin3NpCode" localSheetId="16">OFFSET(#REF!,0,0,MATCH("*",#REF!,-1)-1,2)</definedName>
    <definedName name="admin3NpCode" localSheetId="11">OFFSET(#REF!,0,0,MATCH("*",#REF!,-1)-1,2)</definedName>
    <definedName name="admin3NpCode" localSheetId="1">OFFSET(#REF!,0,0,MATCH("*",#REF!,-1)-1,2)</definedName>
    <definedName name="admin3NpCode" localSheetId="3">OFFSET(#REF!,0,0,MATCH("*",#REF!,-1)-1,2)</definedName>
    <definedName name="admin3NpCode" localSheetId="21">OFFSET(#REF!,0,0,MATCH("*",#REF!,-1)-1,2)</definedName>
    <definedName name="admin3NpCode" localSheetId="19">OFFSET(#REF!,0,0,MATCH("*",#REF!,-1)-1,2)</definedName>
    <definedName name="admin3NpCode" localSheetId="22">OFFSET(#REF!,0,0,MATCH("*",#REF!,-1)-1,2)</definedName>
    <definedName name="admin3NpCode" localSheetId="10">OFFSET(#REF!,0,0,MATCH("*",#REF!,-1)-1,2)</definedName>
    <definedName name="admin3NpCode" localSheetId="20">OFFSET(#REF!,0,0,MATCH("*",#REF!,-1)-1,2)</definedName>
    <definedName name="admin3NpCode">OFFSET(#REF!,0,0,MATCH("*",#REF!,-1)-1,2)</definedName>
    <definedName name="admin3Start" localSheetId="7">#REF!</definedName>
    <definedName name="admin3Start" localSheetId="14">#REF!</definedName>
    <definedName name="admin3Start" localSheetId="6">#REF!</definedName>
    <definedName name="admin3Start" localSheetId="16">#REF!</definedName>
    <definedName name="admin3Start" localSheetId="11">#REF!</definedName>
    <definedName name="admin3Start" localSheetId="1">#REF!</definedName>
    <definedName name="admin3Start" localSheetId="3">#REF!</definedName>
    <definedName name="admin3Start" localSheetId="21">#REF!</definedName>
    <definedName name="admin3Start" localSheetId="19">#REF!</definedName>
    <definedName name="admin3Start" localSheetId="22">#REF!</definedName>
    <definedName name="admin3Start" localSheetId="10">#REF!</definedName>
    <definedName name="admin3Start" localSheetId="20">#REF!</definedName>
    <definedName name="admin3Start">#REF!</definedName>
    <definedName name="admin5Col" localSheetId="7">#REF!</definedName>
    <definedName name="admin5Col" localSheetId="14">#REF!</definedName>
    <definedName name="admin5Col" localSheetId="6">#REF!</definedName>
    <definedName name="admin5Col" localSheetId="16">#REF!</definedName>
    <definedName name="admin5Col" localSheetId="11">#REF!</definedName>
    <definedName name="admin5Col" localSheetId="1">#REF!</definedName>
    <definedName name="admin5Col" localSheetId="3">#REF!</definedName>
    <definedName name="admin5Col" localSheetId="21">#REF!</definedName>
    <definedName name="admin5Col" localSheetId="19">#REF!</definedName>
    <definedName name="admin5Col" localSheetId="22">#REF!</definedName>
    <definedName name="admin5Col" localSheetId="10">#REF!</definedName>
    <definedName name="admin5Col" localSheetId="20">#REF!</definedName>
    <definedName name="admin5Col">#REF!</definedName>
    <definedName name="admin5Start" localSheetId="7">#REF!</definedName>
    <definedName name="admin5Start" localSheetId="14">#REF!</definedName>
    <definedName name="admin5Start" localSheetId="6">#REF!</definedName>
    <definedName name="admin5Start" localSheetId="16">#REF!</definedName>
    <definedName name="admin5Start" localSheetId="11">#REF!</definedName>
    <definedName name="admin5Start" localSheetId="1">#REF!</definedName>
    <definedName name="admin5Start" localSheetId="3">#REF!</definedName>
    <definedName name="admin5Start" localSheetId="21">#REF!</definedName>
    <definedName name="admin5Start" localSheetId="19">#REF!</definedName>
    <definedName name="admin5Start" localSheetId="22">#REF!</definedName>
    <definedName name="admin5Start" localSheetId="10">#REF!</definedName>
    <definedName name="admin5Start" localSheetId="20">#REF!</definedName>
    <definedName name="admin5Start">#REF!</definedName>
    <definedName name="adminCol" localSheetId="7">#REF!</definedName>
    <definedName name="adminCol" localSheetId="14">#REF!</definedName>
    <definedName name="adminCol" localSheetId="6">#REF!</definedName>
    <definedName name="adminCol" localSheetId="16">#REF!</definedName>
    <definedName name="adminCol" localSheetId="11">#REF!</definedName>
    <definedName name="adminCol" localSheetId="1">#REF!</definedName>
    <definedName name="adminCol" localSheetId="3">#REF!</definedName>
    <definedName name="adminCol" localSheetId="21">#REF!</definedName>
    <definedName name="adminCol" localSheetId="19">#REF!</definedName>
    <definedName name="adminCol" localSheetId="22">#REF!</definedName>
    <definedName name="adminCol" localSheetId="10">#REF!</definedName>
    <definedName name="adminCol" localSheetId="20">#REF!</definedName>
    <definedName name="adminCol">#REF!</definedName>
    <definedName name="adminStart" localSheetId="7">#REF!</definedName>
    <definedName name="adminStart" localSheetId="14">#REF!</definedName>
    <definedName name="adminStart" localSheetId="6">#REF!</definedName>
    <definedName name="adminStart" localSheetId="16">#REF!</definedName>
    <definedName name="adminStart" localSheetId="11">#REF!</definedName>
    <definedName name="adminStart" localSheetId="1">#REF!</definedName>
    <definedName name="adminStart" localSheetId="3">#REF!</definedName>
    <definedName name="adminStart" localSheetId="21">#REF!</definedName>
    <definedName name="adminStart" localSheetId="19">#REF!</definedName>
    <definedName name="adminStart" localSheetId="22">#REF!</definedName>
    <definedName name="adminStart" localSheetId="10">#REF!</definedName>
    <definedName name="adminStart" localSheetId="20">#REF!</definedName>
    <definedName name="adminStart">#REF!</definedName>
    <definedName name="Ayeyarwady_Divison" localSheetId="7">#REF!</definedName>
    <definedName name="Ayeyarwady_Divison" localSheetId="14">#REF!</definedName>
    <definedName name="Ayeyarwady_Divison" localSheetId="6">#REF!</definedName>
    <definedName name="Ayeyarwady_Divison" localSheetId="16">#REF!</definedName>
    <definedName name="Ayeyarwady_Divison" localSheetId="11">#REF!</definedName>
    <definedName name="Ayeyarwady_Divison" localSheetId="1">#REF!</definedName>
    <definedName name="Ayeyarwady_Divison" localSheetId="3">#REF!</definedName>
    <definedName name="Ayeyarwady_Divison" localSheetId="21">#REF!</definedName>
    <definedName name="Ayeyarwady_Divison" localSheetId="19">#REF!</definedName>
    <definedName name="Ayeyarwady_Divison" localSheetId="22">#REF!</definedName>
    <definedName name="Ayeyarwady_Divison" localSheetId="10">#REF!</definedName>
    <definedName name="Ayeyarwady_Divison" localSheetId="20">#REF!</definedName>
    <definedName name="Ayeyarwady_Divison">#REF!</definedName>
    <definedName name="Bhamo" localSheetId="7">#REF!</definedName>
    <definedName name="Bhamo" localSheetId="14">#REF!</definedName>
    <definedName name="Bhamo" localSheetId="6">#REF!</definedName>
    <definedName name="Bhamo" localSheetId="16">#REF!</definedName>
    <definedName name="Bhamo" localSheetId="11">#REF!</definedName>
    <definedName name="Bhamo" localSheetId="1">#REF!</definedName>
    <definedName name="Bhamo" localSheetId="3">#REF!</definedName>
    <definedName name="Bhamo" localSheetId="21">#REF!</definedName>
    <definedName name="Bhamo" localSheetId="19">#REF!</definedName>
    <definedName name="Bhamo" localSheetId="22">#REF!</definedName>
    <definedName name="Bhamo" localSheetId="10">#REF!</definedName>
    <definedName name="Bhamo" localSheetId="20">#REF!</definedName>
    <definedName name="Bhamo">#REF!</definedName>
    <definedName name="campTspCol" localSheetId="7">#REF!</definedName>
    <definedName name="campTspCol" localSheetId="14">#REF!</definedName>
    <definedName name="campTspCol" localSheetId="6">#REF!</definedName>
    <definedName name="campTspCol" localSheetId="16">#REF!</definedName>
    <definedName name="campTspCol" localSheetId="11">#REF!</definedName>
    <definedName name="campTspCol" localSheetId="1">#REF!</definedName>
    <definedName name="campTspCol" localSheetId="3">#REF!</definedName>
    <definedName name="campTspCol" localSheetId="21">#REF!</definedName>
    <definedName name="campTspCol" localSheetId="19">#REF!</definedName>
    <definedName name="campTspCol" localSheetId="22">#REF!</definedName>
    <definedName name="campTspCol" localSheetId="10">#REF!</definedName>
    <definedName name="campTspCol" localSheetId="20">#REF!</definedName>
    <definedName name="campTspCol">#REF!</definedName>
    <definedName name="CampTspCol2" localSheetId="14">#REF!</definedName>
    <definedName name="CampTspCol2" localSheetId="6">#REF!</definedName>
    <definedName name="CampTspCol2" localSheetId="16">#REF!</definedName>
    <definedName name="CampTspCol2" localSheetId="11">#REF!</definedName>
    <definedName name="CampTspCol2" localSheetId="3">#REF!</definedName>
    <definedName name="CampTspCol2" localSheetId="21">#REF!</definedName>
    <definedName name="CampTspCol2" localSheetId="19">#REF!</definedName>
    <definedName name="CampTspCol2" localSheetId="22">#REF!</definedName>
    <definedName name="CampTspCol2" localSheetId="10">#REF!</definedName>
    <definedName name="CampTspCol2" localSheetId="20">#REF!</definedName>
    <definedName name="CampTspCol2">#REF!</definedName>
    <definedName name="campTspStart" localSheetId="7">#REF!</definedName>
    <definedName name="campTspStart" localSheetId="14">#REF!</definedName>
    <definedName name="campTspStart" localSheetId="6">#REF!</definedName>
    <definedName name="campTspStart" localSheetId="16">#REF!</definedName>
    <definedName name="campTspStart" localSheetId="11">#REF!</definedName>
    <definedName name="campTspStart" localSheetId="1">#REF!</definedName>
    <definedName name="campTspStart" localSheetId="3">#REF!</definedName>
    <definedName name="campTspStart" localSheetId="21">#REF!</definedName>
    <definedName name="campTspStart" localSheetId="19">#REF!</definedName>
    <definedName name="campTspStart" localSheetId="22">#REF!</definedName>
    <definedName name="campTspStart" localSheetId="10">#REF!</definedName>
    <definedName name="campTspStart" localSheetId="20">#REF!</definedName>
    <definedName name="campTspStart">#REF!</definedName>
    <definedName name="Chipwi" localSheetId="7">#REF!</definedName>
    <definedName name="Chipwi" localSheetId="14">#REF!</definedName>
    <definedName name="Chipwi" localSheetId="6">#REF!</definedName>
    <definedName name="Chipwi" localSheetId="16">#REF!</definedName>
    <definedName name="Chipwi" localSheetId="11">#REF!</definedName>
    <definedName name="Chipwi" localSheetId="1">#REF!</definedName>
    <definedName name="Chipwi" localSheetId="3">#REF!</definedName>
    <definedName name="Chipwi" localSheetId="21">#REF!</definedName>
    <definedName name="Chipwi" localSheetId="19">#REF!</definedName>
    <definedName name="Chipwi" localSheetId="22">#REF!</definedName>
    <definedName name="Chipwi" localSheetId="10">#REF!</definedName>
    <definedName name="Chipwi" localSheetId="20">#REF!</definedName>
    <definedName name="Chipwi">#REF!</definedName>
    <definedName name="Country" localSheetId="7">OFFSET(#REF!,0,0,MATCH("*",#REF!,-1)-1,1)</definedName>
    <definedName name="Country" localSheetId="14">OFFSET(#REF!,0,0,MATCH("*",#REF!,-1)-1,1)</definedName>
    <definedName name="Country" localSheetId="6">OFFSET(#REF!,0,0,MATCH("*",#REF!,-1)-1,1)</definedName>
    <definedName name="Country" localSheetId="16">OFFSET(#REF!,0,0,MATCH("*",#REF!,-1)-1,1)</definedName>
    <definedName name="Country" localSheetId="11">OFFSET(#REF!,0,0,MATCH("*",#REF!,-1)-1,1)</definedName>
    <definedName name="Country" localSheetId="1">OFFSET(#REF!,0,0,MATCH("*",#REF!,-1)-1,1)</definedName>
    <definedName name="Country" localSheetId="3">OFFSET(#REF!,0,0,MATCH("*",#REF!,-1)-1,1)</definedName>
    <definedName name="Country" localSheetId="21">OFFSET(#REF!,0,0,MATCH("*",#REF!,-1)-1,1)</definedName>
    <definedName name="Country" localSheetId="19">OFFSET(#REF!,0,0,MATCH("*",#REF!,-1)-1,1)</definedName>
    <definedName name="Country" localSheetId="22">OFFSET(#REF!,0,0,MATCH("*",#REF!,-1)-1,1)</definedName>
    <definedName name="Country" localSheetId="10">OFFSET(#REF!,0,0,MATCH("*",#REF!,-1)-1,1)</definedName>
    <definedName name="Country" localSheetId="20">OFFSET(#REF!,0,0,MATCH("*",#REF!,-1)-1,1)</definedName>
    <definedName name="Country">OFFSET(#REF!,0,0,MATCH("*",#REF!,-1)-1,1)</definedName>
    <definedName name="countryCol" localSheetId="7">#REF!</definedName>
    <definedName name="countryCol" localSheetId="14">#REF!</definedName>
    <definedName name="countryCol" localSheetId="6">#REF!</definedName>
    <definedName name="countryCol" localSheetId="16">#REF!</definedName>
    <definedName name="countryCol" localSheetId="11">#REF!</definedName>
    <definedName name="countryCol" localSheetId="1">#REF!</definedName>
    <definedName name="countryCol" localSheetId="3">#REF!</definedName>
    <definedName name="countryCol" localSheetId="21">#REF!</definedName>
    <definedName name="countryCol" localSheetId="19">#REF!</definedName>
    <definedName name="countryCol" localSheetId="22">#REF!</definedName>
    <definedName name="countryCol" localSheetId="10">#REF!</definedName>
    <definedName name="countryCol" localSheetId="20">#REF!</definedName>
    <definedName name="countryCol">#REF!</definedName>
    <definedName name="countryStart" localSheetId="7">#REF!</definedName>
    <definedName name="countryStart" localSheetId="14">#REF!</definedName>
    <definedName name="countryStart" localSheetId="6">#REF!</definedName>
    <definedName name="countryStart" localSheetId="16">#REF!</definedName>
    <definedName name="countryStart" localSheetId="11">#REF!</definedName>
    <definedName name="countryStart" localSheetId="1">#REF!</definedName>
    <definedName name="countryStart" localSheetId="3">#REF!</definedName>
    <definedName name="countryStart" localSheetId="21">#REF!</definedName>
    <definedName name="countryStart" localSheetId="19">#REF!</definedName>
    <definedName name="countryStart" localSheetId="22">#REF!</definedName>
    <definedName name="countryStart" localSheetId="10">#REF!</definedName>
    <definedName name="countryStart" localSheetId="20">#REF!</definedName>
    <definedName name="countryStart">#REF!</definedName>
    <definedName name="Data.Dump" localSheetId="14" hidden="1">OFFSET([1]!Data.Top.Left,1,0)</definedName>
    <definedName name="Data.Dump" localSheetId="15" hidden="1">OFFSET([1]!Data.Top.Left,1,0)</definedName>
    <definedName name="Data.Dump" localSheetId="6" hidden="1">OFFSET([1]!Data.Top.Left,1,0)</definedName>
    <definedName name="Data.Dump" localSheetId="16" hidden="1">OFFSET([1]!Data.Top.Left,1,0)</definedName>
    <definedName name="Data.Dump" localSheetId="11" hidden="1">OFFSET([1]!Data.Top.Left,1,0)</definedName>
    <definedName name="Data.Dump" localSheetId="3" hidden="1">OFFSET([1]!Data.Top.Left,1,0)</definedName>
    <definedName name="Data.Dump" localSheetId="21" hidden="1">OFFSET([1]!Data.Top.Left,1,0)</definedName>
    <definedName name="Data.Dump" localSheetId="19" hidden="1">OFFSET([1]!Data.Top.Left,1,0)</definedName>
    <definedName name="Data.Dump" localSheetId="22" hidden="1">OFFSET([1]!Data.Top.Left,1,0)</definedName>
    <definedName name="Data.Dump" localSheetId="10" hidden="1">OFFSET([1]!Data.Top.Left,1,0)</definedName>
    <definedName name="Data.Dump" localSheetId="20" hidden="1">OFFSET([1]!Data.Top.Left,1,0)</definedName>
    <definedName name="Data.Dump" hidden="1">OFFSET([1]!Data.Top.Left,1,0)</definedName>
    <definedName name="Employee" localSheetId="14" hidden="1">OFFSET([1]!Data.Top.Left,1,0)</definedName>
    <definedName name="Employee" localSheetId="15" hidden="1">OFFSET([1]!Data.Top.Left,1,0)</definedName>
    <definedName name="Employee" localSheetId="6" hidden="1">OFFSET([1]!Data.Top.Left,1,0)</definedName>
    <definedName name="Employee" localSheetId="16" hidden="1">OFFSET([1]!Data.Top.Left,1,0)</definedName>
    <definedName name="Employee" localSheetId="11" hidden="1">OFFSET([1]!Data.Top.Left,1,0)</definedName>
    <definedName name="Employee" localSheetId="3" hidden="1">OFFSET([1]!Data.Top.Left,1,0)</definedName>
    <definedName name="Employee" localSheetId="21" hidden="1">OFFSET([1]!Data.Top.Left,1,0)</definedName>
    <definedName name="Employee" localSheetId="19" hidden="1">OFFSET([1]!Data.Top.Left,1,0)</definedName>
    <definedName name="Employee" localSheetId="22" hidden="1">OFFSET([1]!Data.Top.Left,1,0)</definedName>
    <definedName name="Employee" localSheetId="10" hidden="1">OFFSET([1]!Data.Top.Left,1,0)</definedName>
    <definedName name="Employee" localSheetId="20" hidden="1">OFFSET([1]!Data.Top.Left,1,0)</definedName>
    <definedName name="Employee" hidden="1">OFFSET([1]!Data.Top.Left,1,0)</definedName>
    <definedName name="Hpakan" localSheetId="7">#REF!</definedName>
    <definedName name="Hpakan" localSheetId="14">#REF!</definedName>
    <definedName name="Hpakan" localSheetId="6">#REF!</definedName>
    <definedName name="Hpakan" localSheetId="16">#REF!</definedName>
    <definedName name="Hpakan" localSheetId="11">#REF!</definedName>
    <definedName name="Hpakan" localSheetId="1">#REF!</definedName>
    <definedName name="Hpakan" localSheetId="3">#REF!</definedName>
    <definedName name="Hpakan" localSheetId="21">#REF!</definedName>
    <definedName name="Hpakan" localSheetId="19">#REF!</definedName>
    <definedName name="Hpakan" localSheetId="22">#REF!</definedName>
    <definedName name="Hpakan" localSheetId="10">#REF!</definedName>
    <definedName name="Hpakan" localSheetId="20">#REF!</definedName>
    <definedName name="Hpakan">#REF!</definedName>
    <definedName name="Hseni" localSheetId="7">#REF!</definedName>
    <definedName name="Hseni" localSheetId="14">#REF!</definedName>
    <definedName name="Hseni" localSheetId="6">#REF!</definedName>
    <definedName name="Hseni" localSheetId="16">#REF!</definedName>
    <definedName name="Hseni" localSheetId="11">#REF!</definedName>
    <definedName name="Hseni" localSheetId="1">#REF!</definedName>
    <definedName name="Hseni" localSheetId="3">#REF!</definedName>
    <definedName name="Hseni" localSheetId="21">#REF!</definedName>
    <definedName name="Hseni" localSheetId="19">#REF!</definedName>
    <definedName name="Hseni" localSheetId="22">#REF!</definedName>
    <definedName name="Hseni" localSheetId="10">#REF!</definedName>
    <definedName name="Hseni" localSheetId="20">#REF!</definedName>
    <definedName name="Hseni">#REF!</definedName>
    <definedName name="Htay" localSheetId="14" hidden="1">OFFSET([1]!Data.Top.Left,1,0)</definedName>
    <definedName name="Htay" localSheetId="15" hidden="1">OFFSET([1]!Data.Top.Left,1,0)</definedName>
    <definedName name="Htay" localSheetId="6" hidden="1">OFFSET([1]!Data.Top.Left,1,0)</definedName>
    <definedName name="Htay" localSheetId="16" hidden="1">OFFSET([1]!Data.Top.Left,1,0)</definedName>
    <definedName name="Htay" localSheetId="11" hidden="1">OFFSET([1]!Data.Top.Left,1,0)</definedName>
    <definedName name="Htay" localSheetId="3" hidden="1">OFFSET([1]!Data.Top.Left,1,0)</definedName>
    <definedName name="Htay" localSheetId="21" hidden="1">OFFSET([1]!Data.Top.Left,1,0)</definedName>
    <definedName name="Htay" localSheetId="19" hidden="1">OFFSET([1]!Data.Top.Left,1,0)</definedName>
    <definedName name="Htay" localSheetId="22" hidden="1">OFFSET([1]!Data.Top.Left,1,0)</definedName>
    <definedName name="Htay" localSheetId="10" hidden="1">OFFSET([1]!Data.Top.Left,1,0)</definedName>
    <definedName name="Htay" localSheetId="20" hidden="1">OFFSET([1]!Data.Top.Left,1,0)</definedName>
    <definedName name="Htay" hidden="1">OFFSET([1]!Data.Top.Left,1,0)</definedName>
    <definedName name="HTML_CodePage" hidden="1">1252</definedName>
    <definedName name="HTML_Control" localSheetId="15" hidden="1">{"'Leverage'!$B$2:$M$418"}</definedName>
    <definedName name="HTML_Control" localSheetId="16" hidden="1">{"'Leverage'!$B$2:$M$418"}</definedName>
    <definedName name="HTML_Control" localSheetId="3" hidden="1">{"'Leverage'!$B$2:$M$418"}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IDP_SR_Col">[2]ControlVocabularies!$I:$I</definedName>
    <definedName name="IDP_SR_Start">[2]ControlVocabularies!$I$1</definedName>
    <definedName name="Injangyang" localSheetId="7">#REF!</definedName>
    <definedName name="Injangyang" localSheetId="14">#REF!</definedName>
    <definedName name="Injangyang" localSheetId="6">#REF!</definedName>
    <definedName name="Injangyang" localSheetId="16">#REF!</definedName>
    <definedName name="Injangyang" localSheetId="11">#REF!</definedName>
    <definedName name="Injangyang" localSheetId="1">#REF!</definedName>
    <definedName name="Injangyang" localSheetId="3">#REF!</definedName>
    <definedName name="Injangyang" localSheetId="21">#REF!</definedName>
    <definedName name="Injangyang" localSheetId="19">#REF!</definedName>
    <definedName name="Injangyang" localSheetId="22">#REF!</definedName>
    <definedName name="Injangyang" localSheetId="10">#REF!</definedName>
    <definedName name="Injangyang" localSheetId="20">#REF!</definedName>
    <definedName name="Injangyang">#REF!</definedName>
    <definedName name="Kamaing" localSheetId="7">#REF!</definedName>
    <definedName name="Kamaing" localSheetId="14">#REF!</definedName>
    <definedName name="Kamaing" localSheetId="6">#REF!</definedName>
    <definedName name="Kamaing" localSheetId="16">#REF!</definedName>
    <definedName name="Kamaing" localSheetId="11">#REF!</definedName>
    <definedName name="Kamaing" localSheetId="1">#REF!</definedName>
    <definedName name="Kamaing" localSheetId="3">#REF!</definedName>
    <definedName name="Kamaing" localSheetId="21">#REF!</definedName>
    <definedName name="Kamaing" localSheetId="19">#REF!</definedName>
    <definedName name="Kamaing" localSheetId="22">#REF!</definedName>
    <definedName name="Kamaing" localSheetId="10">#REF!</definedName>
    <definedName name="Kamaing" localSheetId="20">#REF!</definedName>
    <definedName name="Kamaing">#REF!</definedName>
    <definedName name="Khaunglanhpu" localSheetId="7">#REF!</definedName>
    <definedName name="Khaunglanhpu" localSheetId="14">#REF!</definedName>
    <definedName name="Khaunglanhpu" localSheetId="6">#REF!</definedName>
    <definedName name="Khaunglanhpu" localSheetId="16">#REF!</definedName>
    <definedName name="Khaunglanhpu" localSheetId="11">#REF!</definedName>
    <definedName name="Khaunglanhpu" localSheetId="1">#REF!</definedName>
    <definedName name="Khaunglanhpu" localSheetId="3">#REF!</definedName>
    <definedName name="Khaunglanhpu" localSheetId="21">#REF!</definedName>
    <definedName name="Khaunglanhpu" localSheetId="19">#REF!</definedName>
    <definedName name="Khaunglanhpu" localSheetId="22">#REF!</definedName>
    <definedName name="Khaunglanhpu" localSheetId="10">#REF!</definedName>
    <definedName name="Khaunglanhpu" localSheetId="20">#REF!</definedName>
    <definedName name="Khaunglanhpu">#REF!</definedName>
    <definedName name="Koko" localSheetId="14" hidden="1">OFFSET([1]!Data.Top.Left,1,0)</definedName>
    <definedName name="Koko" localSheetId="15" hidden="1">OFFSET([1]!Data.Top.Left,1,0)</definedName>
    <definedName name="Koko" localSheetId="6" hidden="1">OFFSET([1]!Data.Top.Left,1,0)</definedName>
    <definedName name="Koko" localSheetId="16" hidden="1">OFFSET([1]!Data.Top.Left,1,0)</definedName>
    <definedName name="Koko" localSheetId="11" hidden="1">OFFSET([1]!Data.Top.Left,1,0)</definedName>
    <definedName name="Koko" localSheetId="3" hidden="1">OFFSET([1]!Data.Top.Left,1,0)</definedName>
    <definedName name="Koko" localSheetId="21" hidden="1">OFFSET([1]!Data.Top.Left,1,0)</definedName>
    <definedName name="Koko" localSheetId="19" hidden="1">OFFSET([1]!Data.Top.Left,1,0)</definedName>
    <definedName name="Koko" localSheetId="22" hidden="1">OFFSET([1]!Data.Top.Left,1,0)</definedName>
    <definedName name="Koko" localSheetId="10" hidden="1">OFFSET([1]!Data.Top.Left,1,0)</definedName>
    <definedName name="Koko" localSheetId="20" hidden="1">OFFSET([1]!Data.Top.Left,1,0)</definedName>
    <definedName name="Koko" hidden="1">OFFSET([1]!Data.Top.Left,1,0)</definedName>
    <definedName name="Kutkai" localSheetId="7">#REF!</definedName>
    <definedName name="Kutkai" localSheetId="14">#REF!</definedName>
    <definedName name="Kutkai" localSheetId="6">#REF!</definedName>
    <definedName name="Kutkai" localSheetId="16">#REF!</definedName>
    <definedName name="Kutkai" localSheetId="11">#REF!</definedName>
    <definedName name="Kutkai" localSheetId="1">#REF!</definedName>
    <definedName name="Kutkai" localSheetId="3">#REF!</definedName>
    <definedName name="Kutkai" localSheetId="21">#REF!</definedName>
    <definedName name="Kutkai" localSheetId="19">#REF!</definedName>
    <definedName name="Kutkai" localSheetId="22">#REF!</definedName>
    <definedName name="Kutkai" localSheetId="10">#REF!</definedName>
    <definedName name="Kutkai" localSheetId="20">#REF!</definedName>
    <definedName name="Kutkai">#REF!</definedName>
    <definedName name="Kyauktaw" localSheetId="7">#REF!</definedName>
    <definedName name="Kyauktaw" localSheetId="14">#REF!</definedName>
    <definedName name="Kyauktaw" localSheetId="6">#REF!</definedName>
    <definedName name="Kyauktaw" localSheetId="16">#REF!</definedName>
    <definedName name="Kyauktaw" localSheetId="11">#REF!</definedName>
    <definedName name="Kyauktaw" localSheetId="1">#REF!</definedName>
    <definedName name="Kyauktaw" localSheetId="3">#REF!</definedName>
    <definedName name="Kyauktaw" localSheetId="21">#REF!</definedName>
    <definedName name="Kyauktaw" localSheetId="19">#REF!</definedName>
    <definedName name="Kyauktaw" localSheetId="22">#REF!</definedName>
    <definedName name="Kyauktaw" localSheetId="10">#REF!</definedName>
    <definedName name="Kyauktaw" localSheetId="20">#REF!</definedName>
    <definedName name="Kyauktaw">#REF!</definedName>
    <definedName name="ListofDonorsNoCosting" localSheetId="14">#REF!</definedName>
    <definedName name="ListofDonorsNoCosting" localSheetId="6">#REF!</definedName>
    <definedName name="ListofDonorsNoCosting" localSheetId="16">#REF!</definedName>
    <definedName name="ListofDonorsNoCosting" localSheetId="11">#REF!</definedName>
    <definedName name="ListofDonorsNoCosting" localSheetId="3">#REF!</definedName>
    <definedName name="ListofDonorsNoCosting" localSheetId="21">#REF!</definedName>
    <definedName name="ListofDonorsNoCosting" localSheetId="19">#REF!</definedName>
    <definedName name="ListofDonorsNoCosting" localSheetId="22">#REF!</definedName>
    <definedName name="ListofDonorsNoCosting" localSheetId="10">#REF!</definedName>
    <definedName name="ListofDonorsNoCosting" localSheetId="20">#REF!</definedName>
    <definedName name="ListofDonorsNoCosting">#REF!</definedName>
    <definedName name="M" localSheetId="14" hidden="1">OFFSET([1]!Data.Top.Left,1,0)</definedName>
    <definedName name="M" localSheetId="15" hidden="1">OFFSET([1]!Data.Top.Left,1,0)</definedName>
    <definedName name="M" localSheetId="6" hidden="1">OFFSET([1]!Data.Top.Left,1,0)</definedName>
    <definedName name="M" localSheetId="16" hidden="1">OFFSET([1]!Data.Top.Left,1,0)</definedName>
    <definedName name="M" localSheetId="11" hidden="1">OFFSET([1]!Data.Top.Left,1,0)</definedName>
    <definedName name="M" localSheetId="3" hidden="1">OFFSET([1]!Data.Top.Left,1,0)</definedName>
    <definedName name="M" localSheetId="21" hidden="1">OFFSET([1]!Data.Top.Left,1,0)</definedName>
    <definedName name="M" localSheetId="19" hidden="1">OFFSET([1]!Data.Top.Left,1,0)</definedName>
    <definedName name="M" localSheetId="22" hidden="1">OFFSET([1]!Data.Top.Left,1,0)</definedName>
    <definedName name="M" localSheetId="10" hidden="1">OFFSET([1]!Data.Top.Left,1,0)</definedName>
    <definedName name="M" localSheetId="20" hidden="1">OFFSET([1]!Data.Top.Left,1,0)</definedName>
    <definedName name="M" hidden="1">OFFSET([1]!Data.Top.Left,1,0)</definedName>
    <definedName name="Macro1" localSheetId="15">'[3]Temp Staffing'!Macro1</definedName>
    <definedName name="Macro1" localSheetId="16">Invoice!Macro1</definedName>
    <definedName name="Macro1" localSheetId="3">'[1]Receipt Vr'!Macro1</definedName>
    <definedName name="Macro1">'[1]Receipt Vr'!Macro1</definedName>
    <definedName name="Macro2" localSheetId="15">'[3]Temp Staffing'!Macro2</definedName>
    <definedName name="Macro2" localSheetId="16">Invoice!Macro2</definedName>
    <definedName name="Macro2" localSheetId="3">'[1]Receipt Vr'!Macro2</definedName>
    <definedName name="Macro2">'[1]Receipt Vr'!Macro2</definedName>
    <definedName name="Mansi" localSheetId="7">#REF!</definedName>
    <definedName name="Mansi" localSheetId="14">#REF!</definedName>
    <definedName name="Mansi" localSheetId="6">#REF!</definedName>
    <definedName name="Mansi" localSheetId="16">#REF!</definedName>
    <definedName name="Mansi" localSheetId="11">#REF!</definedName>
    <definedName name="Mansi" localSheetId="1">#REF!</definedName>
    <definedName name="Mansi" localSheetId="3">#REF!</definedName>
    <definedName name="Mansi" localSheetId="21">#REF!</definedName>
    <definedName name="Mansi" localSheetId="19">#REF!</definedName>
    <definedName name="Mansi" localSheetId="22">#REF!</definedName>
    <definedName name="Mansi" localSheetId="10">#REF!</definedName>
    <definedName name="Mansi" localSheetId="20">#REF!</definedName>
    <definedName name="Mansi">#REF!</definedName>
    <definedName name="Manton" localSheetId="7">#REF!</definedName>
    <definedName name="Manton" localSheetId="14">#REF!</definedName>
    <definedName name="Manton" localSheetId="6">#REF!</definedName>
    <definedName name="Manton" localSheetId="16">#REF!</definedName>
    <definedName name="Manton" localSheetId="11">#REF!</definedName>
    <definedName name="Manton" localSheetId="1">#REF!</definedName>
    <definedName name="Manton" localSheetId="3">#REF!</definedName>
    <definedName name="Manton" localSheetId="21">#REF!</definedName>
    <definedName name="Manton" localSheetId="19">#REF!</definedName>
    <definedName name="Manton" localSheetId="22">#REF!</definedName>
    <definedName name="Manton" localSheetId="10">#REF!</definedName>
    <definedName name="Manton" localSheetId="20">#REF!</definedName>
    <definedName name="Manton">#REF!</definedName>
    <definedName name="Mar" localSheetId="14" hidden="1">OFFSET([1]!Data.Top.Left,1,0)</definedName>
    <definedName name="Mar" localSheetId="15" hidden="1">OFFSET([1]!Data.Top.Left,1,0)</definedName>
    <definedName name="Mar" localSheetId="6" hidden="1">OFFSET([1]!Data.Top.Left,1,0)</definedName>
    <definedName name="Mar" localSheetId="16" hidden="1">OFFSET([1]!Data.Top.Left,1,0)</definedName>
    <definedName name="Mar" localSheetId="11" hidden="1">OFFSET([1]!Data.Top.Left,1,0)</definedName>
    <definedName name="Mar" localSheetId="3" hidden="1">OFFSET([1]!Data.Top.Left,1,0)</definedName>
    <definedName name="Mar" localSheetId="21" hidden="1">OFFSET([1]!Data.Top.Left,1,0)</definedName>
    <definedName name="Mar" localSheetId="19" hidden="1">OFFSET([1]!Data.Top.Left,1,0)</definedName>
    <definedName name="Mar" localSheetId="22" hidden="1">OFFSET([1]!Data.Top.Left,1,0)</definedName>
    <definedName name="Mar" localSheetId="10" hidden="1">OFFSET([1]!Data.Top.Left,1,0)</definedName>
    <definedName name="Mar" localSheetId="20" hidden="1">OFFSET([1]!Data.Top.Left,1,0)</definedName>
    <definedName name="Mar" hidden="1">OFFSET([1]!Data.Top.Left,1,0)</definedName>
    <definedName name="Maungdaw" localSheetId="7">#REF!</definedName>
    <definedName name="Maungdaw" localSheetId="14">#REF!</definedName>
    <definedName name="Maungdaw" localSheetId="6">#REF!</definedName>
    <definedName name="Maungdaw" localSheetId="16">#REF!</definedName>
    <definedName name="Maungdaw" localSheetId="11">#REF!</definedName>
    <definedName name="Maungdaw" localSheetId="1">#REF!</definedName>
    <definedName name="Maungdaw" localSheetId="3">#REF!</definedName>
    <definedName name="Maungdaw" localSheetId="21">#REF!</definedName>
    <definedName name="Maungdaw" localSheetId="19">#REF!</definedName>
    <definedName name="Maungdaw" localSheetId="22">#REF!</definedName>
    <definedName name="Maungdaw" localSheetId="10">#REF!</definedName>
    <definedName name="Maungdaw" localSheetId="20">#REF!</definedName>
    <definedName name="Maungdaw">#REF!</definedName>
    <definedName name="Mee" localSheetId="14" hidden="1">OFFSET([1]!Data.Top.Left,1,0)</definedName>
    <definedName name="Mee" localSheetId="15" hidden="1">OFFSET([1]!Data.Top.Left,1,0)</definedName>
    <definedName name="Mee" localSheetId="6" hidden="1">OFFSET([1]!Data.Top.Left,1,0)</definedName>
    <definedName name="Mee" localSheetId="16" hidden="1">OFFSET([1]!Data.Top.Left,1,0)</definedName>
    <definedName name="Mee" localSheetId="11" hidden="1">OFFSET([1]!Data.Top.Left,1,0)</definedName>
    <definedName name="Mee" localSheetId="3" hidden="1">OFFSET([1]!Data.Top.Left,1,0)</definedName>
    <definedName name="Mee" localSheetId="21" hidden="1">OFFSET([1]!Data.Top.Left,1,0)</definedName>
    <definedName name="Mee" localSheetId="19" hidden="1">OFFSET([1]!Data.Top.Left,1,0)</definedName>
    <definedName name="Mee" localSheetId="22" hidden="1">OFFSET([1]!Data.Top.Left,1,0)</definedName>
    <definedName name="Mee" localSheetId="10" hidden="1">OFFSET([1]!Data.Top.Left,1,0)</definedName>
    <definedName name="Mee" localSheetId="20" hidden="1">OFFSET([1]!Data.Top.Left,1,0)</definedName>
    <definedName name="Mee" hidden="1">OFFSET([1]!Data.Top.Left,1,0)</definedName>
    <definedName name="Minbya" localSheetId="7">#REF!</definedName>
    <definedName name="Minbya" localSheetId="14">#REF!</definedName>
    <definedName name="Minbya" localSheetId="6">#REF!</definedName>
    <definedName name="Minbya" localSheetId="16">#REF!</definedName>
    <definedName name="Minbya" localSheetId="11">#REF!</definedName>
    <definedName name="Minbya" localSheetId="1">#REF!</definedName>
    <definedName name="Minbya" localSheetId="3">#REF!</definedName>
    <definedName name="Minbya" localSheetId="21">#REF!</definedName>
    <definedName name="Minbya" localSheetId="19">#REF!</definedName>
    <definedName name="Minbya" localSheetId="22">#REF!</definedName>
    <definedName name="Minbya" localSheetId="10">#REF!</definedName>
    <definedName name="Minbya" localSheetId="20">#REF!</definedName>
    <definedName name="Minbya">#REF!</definedName>
    <definedName name="Minbya2" localSheetId="14">#REF!</definedName>
    <definedName name="Minbya2" localSheetId="6">#REF!</definedName>
    <definedName name="Minbya2" localSheetId="16">#REF!</definedName>
    <definedName name="Minbya2" localSheetId="11">#REF!</definedName>
    <definedName name="Minbya2" localSheetId="3">#REF!</definedName>
    <definedName name="Minbya2" localSheetId="21">#REF!</definedName>
    <definedName name="Minbya2" localSheetId="19">#REF!</definedName>
    <definedName name="Minbya2" localSheetId="22">#REF!</definedName>
    <definedName name="Minbya2" localSheetId="10">#REF!</definedName>
    <definedName name="Minbya2" localSheetId="20">#REF!</definedName>
    <definedName name="Minbya2">#REF!</definedName>
    <definedName name="Mogaung" localSheetId="7">#REF!</definedName>
    <definedName name="Mogaung" localSheetId="14">#REF!</definedName>
    <definedName name="Mogaung" localSheetId="6">#REF!</definedName>
    <definedName name="Mogaung" localSheetId="16">#REF!</definedName>
    <definedName name="Mogaung" localSheetId="11">#REF!</definedName>
    <definedName name="Mogaung" localSheetId="1">#REF!</definedName>
    <definedName name="Mogaung" localSheetId="3">#REF!</definedName>
    <definedName name="Mogaung" localSheetId="21">#REF!</definedName>
    <definedName name="Mogaung" localSheetId="19">#REF!</definedName>
    <definedName name="Mogaung" localSheetId="22">#REF!</definedName>
    <definedName name="Mogaung" localSheetId="10">#REF!</definedName>
    <definedName name="Mogaung" localSheetId="20">#REF!</definedName>
    <definedName name="Mogaung">#REF!</definedName>
    <definedName name="Mohnyin" localSheetId="7">#REF!</definedName>
    <definedName name="Mohnyin" localSheetId="14">#REF!</definedName>
    <definedName name="Mohnyin" localSheetId="6">#REF!</definedName>
    <definedName name="Mohnyin" localSheetId="16">#REF!</definedName>
    <definedName name="Mohnyin" localSheetId="11">#REF!</definedName>
    <definedName name="Mohnyin" localSheetId="1">#REF!</definedName>
    <definedName name="Mohnyin" localSheetId="3">#REF!</definedName>
    <definedName name="Mohnyin" localSheetId="21">#REF!</definedName>
    <definedName name="Mohnyin" localSheetId="19">#REF!</definedName>
    <definedName name="Mohnyin" localSheetId="22">#REF!</definedName>
    <definedName name="Mohnyin" localSheetId="10">#REF!</definedName>
    <definedName name="Mohnyin" localSheetId="20">#REF!</definedName>
    <definedName name="Mohnyin">#REF!</definedName>
    <definedName name="Momauk" localSheetId="7">#REF!</definedName>
    <definedName name="Momauk" localSheetId="14">#REF!</definedName>
    <definedName name="Momauk" localSheetId="6">#REF!</definedName>
    <definedName name="Momauk" localSheetId="16">#REF!</definedName>
    <definedName name="Momauk" localSheetId="11">#REF!</definedName>
    <definedName name="Momauk" localSheetId="1">#REF!</definedName>
    <definedName name="Momauk" localSheetId="3">#REF!</definedName>
    <definedName name="Momauk" localSheetId="21">#REF!</definedName>
    <definedName name="Momauk" localSheetId="19">#REF!</definedName>
    <definedName name="Momauk" localSheetId="22">#REF!</definedName>
    <definedName name="Momauk" localSheetId="10">#REF!</definedName>
    <definedName name="Momauk" localSheetId="20">#REF!</definedName>
    <definedName name="Momauk">#REF!</definedName>
    <definedName name="month">[2]ControlVocabularies!$F$2:$F$13</definedName>
    <definedName name="Muse" localSheetId="7">#REF!</definedName>
    <definedName name="Muse" localSheetId="14">#REF!</definedName>
    <definedName name="Muse" localSheetId="6">#REF!</definedName>
    <definedName name="Muse" localSheetId="16">#REF!</definedName>
    <definedName name="Muse" localSheetId="11">#REF!</definedName>
    <definedName name="Muse" localSheetId="1">#REF!</definedName>
    <definedName name="Muse" localSheetId="3">#REF!</definedName>
    <definedName name="Muse" localSheetId="21">#REF!</definedName>
    <definedName name="Muse" localSheetId="19">#REF!</definedName>
    <definedName name="Muse" localSheetId="22">#REF!</definedName>
    <definedName name="Muse" localSheetId="10">#REF!</definedName>
    <definedName name="Muse" localSheetId="20">#REF!</definedName>
    <definedName name="Muse">#REF!</definedName>
    <definedName name="Myebon" localSheetId="7">#REF!</definedName>
    <definedName name="Myebon" localSheetId="14">#REF!</definedName>
    <definedName name="Myebon" localSheetId="6">#REF!</definedName>
    <definedName name="Myebon" localSheetId="16">#REF!</definedName>
    <definedName name="Myebon" localSheetId="11">#REF!</definedName>
    <definedName name="Myebon" localSheetId="1">#REF!</definedName>
    <definedName name="Myebon" localSheetId="3">#REF!</definedName>
    <definedName name="Myebon" localSheetId="21">#REF!</definedName>
    <definedName name="Myebon" localSheetId="19">#REF!</definedName>
    <definedName name="Myebon" localSheetId="22">#REF!</definedName>
    <definedName name="Myebon" localSheetId="10">#REF!</definedName>
    <definedName name="Myebon" localSheetId="20">#REF!</definedName>
    <definedName name="Myebon">#REF!</definedName>
    <definedName name="Myitkyina" localSheetId="7">#REF!</definedName>
    <definedName name="Myitkyina" localSheetId="14">#REF!</definedName>
    <definedName name="Myitkyina" localSheetId="6">#REF!</definedName>
    <definedName name="Myitkyina" localSheetId="16">#REF!</definedName>
    <definedName name="Myitkyina" localSheetId="11">#REF!</definedName>
    <definedName name="Myitkyina" localSheetId="1">#REF!</definedName>
    <definedName name="Myitkyina" localSheetId="3">#REF!</definedName>
    <definedName name="Myitkyina" localSheetId="21">#REF!</definedName>
    <definedName name="Myitkyina" localSheetId="19">#REF!</definedName>
    <definedName name="Myitkyina" localSheetId="22">#REF!</definedName>
    <definedName name="Myitkyina" localSheetId="10">#REF!</definedName>
    <definedName name="Myitkyina" localSheetId="20">#REF!</definedName>
    <definedName name="Myitkyina">#REF!</definedName>
    <definedName name="NAM_Apr" localSheetId="14" hidden="1">OFFSET([1]!Data.Top.Left,1,0)</definedName>
    <definedName name="NAM_Apr" localSheetId="15" hidden="1">OFFSET([1]!Data.Top.Left,1,0)</definedName>
    <definedName name="NAM_Apr" localSheetId="6" hidden="1">OFFSET([1]!Data.Top.Left,1,0)</definedName>
    <definedName name="NAM_Apr" localSheetId="16" hidden="1">OFFSET([1]!Data.Top.Left,1,0)</definedName>
    <definedName name="NAM_Apr" localSheetId="11" hidden="1">OFFSET([1]!Data.Top.Left,1,0)</definedName>
    <definedName name="NAM_Apr" localSheetId="3" hidden="1">OFFSET([1]!Data.Top.Left,1,0)</definedName>
    <definedName name="NAM_Apr" localSheetId="21" hidden="1">OFFSET([1]!Data.Top.Left,1,0)</definedName>
    <definedName name="NAM_Apr" localSheetId="19" hidden="1">OFFSET([1]!Data.Top.Left,1,0)</definedName>
    <definedName name="NAM_Apr" localSheetId="22" hidden="1">OFFSET([1]!Data.Top.Left,1,0)</definedName>
    <definedName name="NAM_Apr" localSheetId="10" hidden="1">OFFSET([1]!Data.Top.Left,1,0)</definedName>
    <definedName name="NAM_Apr" localSheetId="20" hidden="1">OFFSET([1]!Data.Top.Left,1,0)</definedName>
    <definedName name="NAM_Apr" hidden="1">OFFSET([1]!Data.Top.Left,1,0)</definedName>
    <definedName name="Namhkan" localSheetId="7">#REF!</definedName>
    <definedName name="Namhkan" localSheetId="14">#REF!</definedName>
    <definedName name="Namhkan" localSheetId="6">#REF!</definedName>
    <definedName name="Namhkan" localSheetId="16">#REF!</definedName>
    <definedName name="Namhkan" localSheetId="11">#REF!</definedName>
    <definedName name="Namhkan" localSheetId="1">#REF!</definedName>
    <definedName name="Namhkan" localSheetId="3">#REF!</definedName>
    <definedName name="Namhkan" localSheetId="21">#REF!</definedName>
    <definedName name="Namhkan" localSheetId="19">#REF!</definedName>
    <definedName name="Namhkan" localSheetId="22">#REF!</definedName>
    <definedName name="Namhkan" localSheetId="10">#REF!</definedName>
    <definedName name="Namhkan" localSheetId="20">#REF!</definedName>
    <definedName name="Namhkan">#REF!</definedName>
    <definedName name="Namtu" localSheetId="7">#REF!</definedName>
    <definedName name="Namtu" localSheetId="14">#REF!</definedName>
    <definedName name="Namtu" localSheetId="6">#REF!</definedName>
    <definedName name="Namtu" localSheetId="16">#REF!</definedName>
    <definedName name="Namtu" localSheetId="11">#REF!</definedName>
    <definedName name="Namtu" localSheetId="1">#REF!</definedName>
    <definedName name="Namtu" localSheetId="3">#REF!</definedName>
    <definedName name="Namtu" localSheetId="21">#REF!</definedName>
    <definedName name="Namtu" localSheetId="19">#REF!</definedName>
    <definedName name="Namtu" localSheetId="22">#REF!</definedName>
    <definedName name="Namtu" localSheetId="10">#REF!</definedName>
    <definedName name="Namtu" localSheetId="20">#REF!</definedName>
    <definedName name="Namtu">#REF!</definedName>
    <definedName name="OpRes">[2]ControlVocabularies!$G$2:$G$3</definedName>
    <definedName name="organization" localSheetId="7">OFFSET(#REF!,0,0,MATCH("*",#REF!,-1)-4,1)</definedName>
    <definedName name="organization" localSheetId="14">OFFSET(#REF!,0,0,MATCH("*",#REF!,-1)-4,1)</definedName>
    <definedName name="organization" localSheetId="6">OFFSET(#REF!,0,0,MATCH("*",#REF!,-1)-4,1)</definedName>
    <definedName name="organization" localSheetId="16">OFFSET(#REF!,0,0,MATCH("*",#REF!,-1)-4,1)</definedName>
    <definedName name="organization" localSheetId="11">OFFSET(#REF!,0,0,MATCH("*",#REF!,-1)-4,1)</definedName>
    <definedName name="organization" localSheetId="1">OFFSET(#REF!,0,0,MATCH("*",#REF!,-1)-4,1)</definedName>
    <definedName name="organization" localSheetId="3">OFFSET(#REF!,0,0,MATCH("*",#REF!,-1)-4,1)</definedName>
    <definedName name="organization" localSheetId="21">OFFSET(#REF!,0,0,MATCH("*",#REF!,-1)-4,1)</definedName>
    <definedName name="organization" localSheetId="19">OFFSET(#REF!,0,0,MATCH("*",#REF!,-1)-4,1)</definedName>
    <definedName name="organization" localSheetId="22">OFFSET(#REF!,0,0,MATCH("*",#REF!,-1)-4,1)</definedName>
    <definedName name="organization" localSheetId="10">OFFSET(#REF!,0,0,MATCH("*",#REF!,-1)-4,1)</definedName>
    <definedName name="organization" localSheetId="20">OFFSET(#REF!,0,0,MATCH("*",#REF!,-1)-4,1)</definedName>
    <definedName name="organization">OFFSET(#REF!,0,0,MATCH("*",#REF!,-1)-4,1)</definedName>
    <definedName name="OSP" localSheetId="14" hidden="1">OFFSET([1]!Data.Top.Left,1,0)</definedName>
    <definedName name="OSP" localSheetId="15" hidden="1">OFFSET([1]!Data.Top.Left,1,0)</definedName>
    <definedName name="OSP" localSheetId="6" hidden="1">OFFSET([1]!Data.Top.Left,1,0)</definedName>
    <definedName name="OSP" localSheetId="16" hidden="1">OFFSET([1]!Data.Top.Left,1,0)</definedName>
    <definedName name="OSP" localSheetId="11" hidden="1">OFFSET([1]!Data.Top.Left,1,0)</definedName>
    <definedName name="OSP" localSheetId="3" hidden="1">OFFSET([1]!Data.Top.Left,1,0)</definedName>
    <definedName name="OSP" localSheetId="21" hidden="1">OFFSET([1]!Data.Top.Left,1,0)</definedName>
    <definedName name="OSP" localSheetId="19" hidden="1">OFFSET([1]!Data.Top.Left,1,0)</definedName>
    <definedName name="OSP" localSheetId="22" hidden="1">OFFSET([1]!Data.Top.Left,1,0)</definedName>
    <definedName name="OSP" localSheetId="10" hidden="1">OFFSET([1]!Data.Top.Left,1,0)</definedName>
    <definedName name="OSP" localSheetId="20" hidden="1">OFFSET([1]!Data.Top.Left,1,0)</definedName>
    <definedName name="OSP" hidden="1">OFFSET([1]!Data.Top.Left,1,0)</definedName>
    <definedName name="Ownership" localSheetId="14" hidden="1">OFFSET([1]!Data.Top.Left,1,0)</definedName>
    <definedName name="Ownership" localSheetId="15" hidden="1">OFFSET([1]!Data.Top.Left,1,0)</definedName>
    <definedName name="Ownership" localSheetId="6" hidden="1">OFFSET([1]!Data.Top.Left,1,0)</definedName>
    <definedName name="Ownership" localSheetId="16" hidden="1">OFFSET([1]!Data.Top.Left,1,0)</definedName>
    <definedName name="Ownership" localSheetId="11" hidden="1">OFFSET([1]!Data.Top.Left,1,0)</definedName>
    <definedName name="Ownership" localSheetId="3" hidden="1">OFFSET([1]!Data.Top.Left,1,0)</definedName>
    <definedName name="Ownership" localSheetId="21" hidden="1">OFFSET([1]!Data.Top.Left,1,0)</definedName>
    <definedName name="Ownership" localSheetId="19" hidden="1">OFFSET([1]!Data.Top.Left,1,0)</definedName>
    <definedName name="Ownership" localSheetId="22" hidden="1">OFFSET([1]!Data.Top.Left,1,0)</definedName>
    <definedName name="Ownership" localSheetId="10" hidden="1">OFFSET([1]!Data.Top.Left,1,0)</definedName>
    <definedName name="Ownership" localSheetId="20" hidden="1">OFFSET([1]!Data.Top.Left,1,0)</definedName>
    <definedName name="Ownership" hidden="1">OFFSET([1]!Data.Top.Left,1,0)</definedName>
    <definedName name="Pauktaw" localSheetId="7">#REF!</definedName>
    <definedName name="Pauktaw" localSheetId="14">#REF!</definedName>
    <definedName name="Pauktaw" localSheetId="6">#REF!</definedName>
    <definedName name="Pauktaw" localSheetId="16">#REF!</definedName>
    <definedName name="Pauktaw" localSheetId="11">#REF!</definedName>
    <definedName name="Pauktaw" localSheetId="1">#REF!</definedName>
    <definedName name="Pauktaw" localSheetId="3">#REF!</definedName>
    <definedName name="Pauktaw" localSheetId="21">#REF!</definedName>
    <definedName name="Pauktaw" localSheetId="19">#REF!</definedName>
    <definedName name="Pauktaw" localSheetId="22">#REF!</definedName>
    <definedName name="Pauktaw" localSheetId="10">#REF!</definedName>
    <definedName name="Pauktaw" localSheetId="20">#REF!</definedName>
    <definedName name="Pauktaw">#REF!</definedName>
    <definedName name="pNameNpCode" localSheetId="7">OFFSET(#REF!,0,0,MATCH("*",#REF!,-1)-1,4)</definedName>
    <definedName name="pNameNpCode" localSheetId="14">OFFSET(#REF!,0,0,MATCH("*",#REF!,-1)-1,4)</definedName>
    <definedName name="pNameNpCode" localSheetId="6">OFFSET(#REF!,0,0,MATCH("*",#REF!,-1)-1,4)</definedName>
    <definedName name="pNameNpCode" localSheetId="16">OFFSET(#REF!,0,0,MATCH("*",#REF!,-1)-1,4)</definedName>
    <definedName name="pNameNpCode" localSheetId="11">OFFSET(#REF!,0,0,MATCH("*",#REF!,-1)-1,4)</definedName>
    <definedName name="pNameNpCode" localSheetId="1">OFFSET(#REF!,0,0,MATCH("*",#REF!,-1)-1,4)</definedName>
    <definedName name="pNameNpCode" localSheetId="3">OFFSET(#REF!,0,0,MATCH("*",#REF!,-1)-1,4)</definedName>
    <definedName name="pNameNpCode" localSheetId="21">OFFSET(#REF!,0,0,MATCH("*",#REF!,-1)-1,4)</definedName>
    <definedName name="pNameNpCode" localSheetId="19">OFFSET(#REF!,0,0,MATCH("*",#REF!,-1)-1,4)</definedName>
    <definedName name="pNameNpCode" localSheetId="22">OFFSET(#REF!,0,0,MATCH("*",#REF!,-1)-1,4)</definedName>
    <definedName name="pNameNpCode" localSheetId="10">OFFSET(#REF!,0,0,MATCH("*",#REF!,-1)-1,4)</definedName>
    <definedName name="pNameNpCode" localSheetId="20">OFFSET(#REF!,0,0,MATCH("*",#REF!,-1)-1,4)</definedName>
    <definedName name="pNameNpCode">OFFSET(#REF!,0,0,MATCH("*",#REF!,-1)-1,4)</definedName>
    <definedName name="_xlnm.Print_Area" localSheetId="18">'Journal Vr'!$A$2:$G$39</definedName>
    <definedName name="_xlnm.Print_Area" localSheetId="11">#REF!</definedName>
    <definedName name="_xlnm.Print_Area" localSheetId="3">#REF!</definedName>
    <definedName name="_xlnm.Print_Area" localSheetId="21">'Minor Expense Vr'!$A$1:$C$25</definedName>
    <definedName name="_xlnm.Print_Area" localSheetId="19">'Payment Vr'!$A$1:$H$38</definedName>
    <definedName name="_xlnm.Print_Area" localSheetId="22">#REF!</definedName>
    <definedName name="_xlnm.Print_Area" localSheetId="10">#REF!</definedName>
    <definedName name="_xlnm.Print_Area">#REF!</definedName>
    <definedName name="_xlnm.Print_Titles" localSheetId="4">'Chart of Account'!$1:$1</definedName>
    <definedName name="projectStatus">[2]ControlVocabularies!$E$2:$E$5</definedName>
    <definedName name="QBCANSUPPORTUPDATE" localSheetId="4">FALSE</definedName>
    <definedName name="QBCOMPANYFILENAME" localSheetId="4">"D:\Quickbook Premire 2017\share mercy.qbw"</definedName>
    <definedName name="QBENDDATE" localSheetId="4">20170614</definedName>
    <definedName name="QBHEADERSONSCREEN" localSheetId="4">FALSE</definedName>
    <definedName name="QBMETADATASIZE" localSheetId="4">0</definedName>
    <definedName name="QBPRESERVECOLOR" localSheetId="4">TRUE</definedName>
    <definedName name="QBPRESERVEFONT" localSheetId="4">TRUE</definedName>
    <definedName name="QBPRESERVEROWHEIGHT" localSheetId="4">TRUE</definedName>
    <definedName name="QBPRESERVESPACE" localSheetId="4">TRUE</definedName>
    <definedName name="QBREPORTCOLAXIS" localSheetId="4">0</definedName>
    <definedName name="QBREPORTCOMPANYID" localSheetId="4">"a8a1ebc1930e4727a68dc23ae9fca348"</definedName>
    <definedName name="QBREPORTCOMPARECOL_ANNUALBUDGET" localSheetId="4">FALSE</definedName>
    <definedName name="QBREPORTCOMPARECOL_AVGCOGS" localSheetId="4">FALSE</definedName>
    <definedName name="QBREPORTCOMPARECOL_AVGPRICE" localSheetId="4">FALSE</definedName>
    <definedName name="QBREPORTCOMPARECOL_BUDDIFF" localSheetId="4">FALSE</definedName>
    <definedName name="QBREPORTCOMPARECOL_BUDGET" localSheetId="4">FALSE</definedName>
    <definedName name="QBREPORTCOMPARECOL_BUDPCT" localSheetId="4">FALSE</definedName>
    <definedName name="QBREPORTCOMPARECOL_COGS" localSheetId="4">FALSE</definedName>
    <definedName name="QBREPORTCOMPARECOL_EXCLUDEAMOUNT" localSheetId="4">FALSE</definedName>
    <definedName name="QBREPORTCOMPARECOL_EXCLUDECURPERIOD" localSheetId="4">FALSE</definedName>
    <definedName name="QBREPORTCOMPARECOL_FORECAST" localSheetId="4">FALSE</definedName>
    <definedName name="QBREPORTCOMPARECOL_GROSSMARGIN" localSheetId="4">FALSE</definedName>
    <definedName name="QBREPORTCOMPARECOL_GROSSMARGINPCT" localSheetId="4">FALSE</definedName>
    <definedName name="QBREPORTCOMPARECOL_HOURS" localSheetId="4">FALSE</definedName>
    <definedName name="QBREPORTCOMPARECOL_PCTCOL" localSheetId="4">FALSE</definedName>
    <definedName name="QBREPORTCOMPARECOL_PCTEXPENSE" localSheetId="4">FALSE</definedName>
    <definedName name="QBREPORTCOMPARECOL_PCTINCOME" localSheetId="4">FALSE</definedName>
    <definedName name="QBREPORTCOMPARECOL_PCTOFSALES" localSheetId="4">FALSE</definedName>
    <definedName name="QBREPORTCOMPARECOL_PCTROW" localSheetId="4">FALSE</definedName>
    <definedName name="QBREPORTCOMPARECOL_PPDIFF" localSheetId="4">FALSE</definedName>
    <definedName name="QBREPORTCOMPARECOL_PPPCT" localSheetId="4">FALSE</definedName>
    <definedName name="QBREPORTCOMPARECOL_PREVPERIOD" localSheetId="4">FALSE</definedName>
    <definedName name="QBREPORTCOMPARECOL_PREVYEAR" localSheetId="4">FALSE</definedName>
    <definedName name="QBREPORTCOMPARECOL_PYDIFF" localSheetId="4">FALSE</definedName>
    <definedName name="QBREPORTCOMPARECOL_PYPCT" localSheetId="4">FALSE</definedName>
    <definedName name="QBREPORTCOMPARECOL_QTY" localSheetId="4">FALSE</definedName>
    <definedName name="QBREPORTCOMPARECOL_RATE" localSheetId="4">FALSE</definedName>
    <definedName name="QBREPORTCOMPARECOL_TRIPBILLEDMILES" localSheetId="4">FALSE</definedName>
    <definedName name="QBREPORTCOMPARECOL_TRIPBILLINGAMOUNT" localSheetId="4">FALSE</definedName>
    <definedName name="QBREPORTCOMPARECOL_TRIPMILES" localSheetId="4">FALSE</definedName>
    <definedName name="QBREPORTCOMPARECOL_TRIPNOTBILLABLEMILES" localSheetId="4">FALSE</definedName>
    <definedName name="QBREPORTCOMPARECOL_TRIPTAXDEDUCTIBLEAMOUNT" localSheetId="4">FALSE</definedName>
    <definedName name="QBREPORTCOMPARECOL_TRIPUNBILLEDMILES" localSheetId="4">FALSE</definedName>
    <definedName name="QBREPORTCOMPARECOL_YTD" localSheetId="4">FALSE</definedName>
    <definedName name="QBREPORTCOMPARECOL_YTDBUDGET" localSheetId="4">FALSE</definedName>
    <definedName name="QBREPORTCOMPARECOL_YTDPCT" localSheetId="4">FALSE</definedName>
    <definedName name="QBREPORTROWAXIS" localSheetId="4">76</definedName>
    <definedName name="QBREPORTSUBCOLAXIS" localSheetId="4">0</definedName>
    <definedName name="QBREPORTTYPE" localSheetId="4">225</definedName>
    <definedName name="QBROWHEADERS" localSheetId="4">0</definedName>
    <definedName name="QBSTARTDATE" localSheetId="4">20170614</definedName>
    <definedName name="sector">[2]ControlVocabularies!$B$2:$B$20</definedName>
    <definedName name="StateDivision" localSheetId="7">#REF!</definedName>
    <definedName name="StateDivision" localSheetId="14">#REF!</definedName>
    <definedName name="StateDivision" localSheetId="6">#REF!</definedName>
    <definedName name="StateDivision" localSheetId="16">#REF!</definedName>
    <definedName name="StateDivision" localSheetId="11">#REF!</definedName>
    <definedName name="StateDivision" localSheetId="1">#REF!</definedName>
    <definedName name="StateDivision" localSheetId="3">#REF!</definedName>
    <definedName name="StateDivision" localSheetId="21">#REF!</definedName>
    <definedName name="StateDivision" localSheetId="19">#REF!</definedName>
    <definedName name="StateDivision" localSheetId="22">#REF!</definedName>
    <definedName name="StateDivision" localSheetId="10">#REF!</definedName>
    <definedName name="StateDivision" localSheetId="20">#REF!</definedName>
    <definedName name="StateDivision">#REF!</definedName>
    <definedName name="subSector" localSheetId="7">OFFSET([2]ControlVocabularies!$D$2,0,0,MATCH("*",[2]ControlVocabularies!#REF!,-1)-1,1)</definedName>
    <definedName name="subSector" localSheetId="14">OFFSET([2]ControlVocabularies!$D$2,0,0,MATCH("*",[2]ControlVocabularies!#REF!,-1)-1,1)</definedName>
    <definedName name="subSector" localSheetId="15">OFFSET([2]ControlVocabularies!$D$2,0,0,MATCH("*",[2]ControlVocabularies!#REF!,-1)-1,1)</definedName>
    <definedName name="subSector" localSheetId="6">OFFSET([2]ControlVocabularies!$D$2,0,0,MATCH("*",[2]ControlVocabularies!#REF!,-1)-1,1)</definedName>
    <definedName name="subSector" localSheetId="16">OFFSET([2]ControlVocabularies!$D$2,0,0,MATCH("*",[2]ControlVocabularies!#REF!,-1)-1,1)</definedName>
    <definedName name="subSector" localSheetId="11">OFFSET([2]ControlVocabularies!$D$2,0,0,MATCH("*",[2]ControlVocabularies!#REF!,-1)-1,1)</definedName>
    <definedName name="subSector" localSheetId="1">OFFSET([2]ControlVocabularies!$D$2,0,0,MATCH("*",[2]ControlVocabularies!#REF!,-1)-1,1)</definedName>
    <definedName name="subSector" localSheetId="3">OFFSET([2]ControlVocabularies!$D$2,0,0,MATCH("*",[2]ControlVocabularies!#REF!,-1)-1,1)</definedName>
    <definedName name="subSector" localSheetId="21">OFFSET([2]ControlVocabularies!$D$2,0,0,MATCH("*",[2]ControlVocabularies!#REF!,-1)-1,1)</definedName>
    <definedName name="subSector" localSheetId="19">OFFSET([2]ControlVocabularies!$D$2,0,0,MATCH("*",[2]ControlVocabularies!#REF!,-1)-1,1)</definedName>
    <definedName name="subSector" localSheetId="22">OFFSET([2]ControlVocabularies!$D$2,0,0,MATCH("*",[2]ControlVocabularies!#REF!,-1)-1,1)</definedName>
    <definedName name="subSector" localSheetId="10">OFFSET([2]ControlVocabularies!$D$2,0,0,MATCH("*",[2]ControlVocabularies!#REF!,-1)-1,1)</definedName>
    <definedName name="subSector" localSheetId="20">OFFSET([2]ControlVocabularies!$D$2,0,0,MATCH("*",[2]ControlVocabularies!#REF!,-1)-1,1)</definedName>
    <definedName name="subSector">OFFSET([2]ControlVocabularies!$D$2,0,0,MATCH("*",[2]ControlVocabularies!#REF!,-1)-1,1)</definedName>
    <definedName name="Support">[2]ControlVocabularies!$K$2:$K$7</definedName>
    <definedName name="Thynzar" localSheetId="14" hidden="1">OFFSET([1]!Data.Top.Left,1,0)</definedName>
    <definedName name="Thynzar" localSheetId="15" hidden="1">OFFSET([1]!Data.Top.Left,1,0)</definedName>
    <definedName name="Thynzar" localSheetId="6" hidden="1">OFFSET([1]!Data.Top.Left,1,0)</definedName>
    <definedName name="Thynzar" localSheetId="16" hidden="1">OFFSET([1]!Data.Top.Left,1,0)</definedName>
    <definedName name="Thynzar" localSheetId="11" hidden="1">OFFSET([1]!Data.Top.Left,1,0)</definedName>
    <definedName name="Thynzar" localSheetId="3" hidden="1">OFFSET([1]!Data.Top.Left,1,0)</definedName>
    <definedName name="Thynzar" localSheetId="21" hidden="1">OFFSET([1]!Data.Top.Left,1,0)</definedName>
    <definedName name="Thynzar" localSheetId="19" hidden="1">OFFSET([1]!Data.Top.Left,1,0)</definedName>
    <definedName name="Thynzar" localSheetId="22" hidden="1">OFFSET([1]!Data.Top.Left,1,0)</definedName>
    <definedName name="Thynzar" localSheetId="10" hidden="1">OFFSET([1]!Data.Top.Left,1,0)</definedName>
    <definedName name="Thynzar" localSheetId="20" hidden="1">OFFSET([1]!Data.Top.Left,1,0)</definedName>
    <definedName name="Thynzar" hidden="1">OFFSET([1]!Data.Top.Left,1,0)</definedName>
    <definedName name="vehicleType" localSheetId="7">OFFSET([2]ControlVocabularies!#REF!,0,0,MATCH("*",[2]ControlVocabularies!$C:$C,-1)-1,1)</definedName>
    <definedName name="vehicleType" localSheetId="14">OFFSET([2]ControlVocabularies!#REF!,0,0,MATCH("*",[2]ControlVocabularies!$C:$C,-1)-1,1)</definedName>
    <definedName name="vehicleType" localSheetId="6">OFFSET([2]ControlVocabularies!#REF!,0,0,MATCH("*",[2]ControlVocabularies!$C:$C,-1)-1,1)</definedName>
    <definedName name="vehicleType" localSheetId="16">OFFSET([2]ControlVocabularies!#REF!,0,0,MATCH("*",[2]ControlVocabularies!$C:$C,-1)-1,1)</definedName>
    <definedName name="vehicleType" localSheetId="11">OFFSET([2]ControlVocabularies!#REF!,0,0,MATCH("*",[2]ControlVocabularies!$C:$C,-1)-1,1)</definedName>
    <definedName name="vehicleType" localSheetId="1">OFFSET([2]ControlVocabularies!#REF!,0,0,MATCH("*",[2]ControlVocabularies!$C:$C,-1)-1,1)</definedName>
    <definedName name="vehicleType" localSheetId="3">OFFSET([2]ControlVocabularies!#REF!,0,0,MATCH("*",[2]ControlVocabularies!$C:$C,-1)-1,1)</definedName>
    <definedName name="vehicleType" localSheetId="21">OFFSET([2]ControlVocabularies!#REF!,0,0,MATCH("*",[2]ControlVocabularies!$C:$C,-1)-1,1)</definedName>
    <definedName name="vehicleType" localSheetId="19">OFFSET([2]ControlVocabularies!#REF!,0,0,MATCH("*",[2]ControlVocabularies!$C:$C,-1)-1,1)</definedName>
    <definedName name="vehicleType" localSheetId="22">OFFSET([2]ControlVocabularies!#REF!,0,0,MATCH("*",[2]ControlVocabularies!$C:$C,-1)-1,1)</definedName>
    <definedName name="vehicleType" localSheetId="10">OFFSET([2]ControlVocabularies!#REF!,0,0,MATCH("*",[2]ControlVocabularies!$C:$C,-1)-1,1)</definedName>
    <definedName name="vehicleType" localSheetId="20">OFFSET([2]ControlVocabularies!#REF!,0,0,MATCH("*",[2]ControlVocabularies!$C:$C,-1)-1,1)</definedName>
    <definedName name="vehicleType">OFFSET([2]ControlVocabularies!#REF!,0,0,MATCH("*",[2]ControlVocabularies!$C:$C,-1)-1,1)</definedName>
    <definedName name="Village_Tract" localSheetId="7">#REF!</definedName>
    <definedName name="Village_Tract" localSheetId="14">#REF!</definedName>
    <definedName name="Village_Tract" localSheetId="6">#REF!</definedName>
    <definedName name="Village_Tract" localSheetId="16">#REF!</definedName>
    <definedName name="Village_Tract" localSheetId="11">#REF!</definedName>
    <definedName name="Village_Tract" localSheetId="1">#REF!</definedName>
    <definedName name="Village_Tract" localSheetId="3">#REF!</definedName>
    <definedName name="Village_Tract" localSheetId="21">#REF!</definedName>
    <definedName name="Village_Tract" localSheetId="19">#REF!</definedName>
    <definedName name="Village_Tract" localSheetId="22">#REF!</definedName>
    <definedName name="Village_Tract" localSheetId="10">#REF!</definedName>
    <definedName name="Village_Tract" localSheetId="20">#REF!</definedName>
    <definedName name="Village_Tract">#REF!</definedName>
  </definedNames>
  <calcPr calcId="144525"/>
</workbook>
</file>

<file path=xl/calcChain.xml><?xml version="1.0" encoding="utf-8"?>
<calcChain xmlns="http://schemas.openxmlformats.org/spreadsheetml/2006/main">
  <c r="M35" i="52" l="1"/>
  <c r="I25" i="52"/>
  <c r="I35" i="52" s="1"/>
  <c r="J19" i="52"/>
  <c r="J18" i="52"/>
  <c r="J17" i="52"/>
  <c r="J16" i="52"/>
  <c r="J15" i="52"/>
  <c r="J14" i="52"/>
  <c r="J13" i="52"/>
  <c r="J12" i="52"/>
  <c r="J11" i="52"/>
  <c r="J10" i="52"/>
  <c r="J7" i="52"/>
  <c r="J25" i="52" l="1"/>
  <c r="J35" i="52" s="1"/>
  <c r="I29" i="45"/>
  <c r="I28" i="45"/>
  <c r="I27" i="45"/>
  <c r="I26" i="45"/>
  <c r="I25" i="45"/>
  <c r="I24" i="45"/>
  <c r="I23" i="45"/>
  <c r="I22" i="45"/>
  <c r="K36" i="36" l="1"/>
  <c r="K35" i="36"/>
  <c r="K34" i="36"/>
  <c r="K33" i="36"/>
  <c r="K32" i="36"/>
  <c r="K31" i="36"/>
  <c r="K30" i="36"/>
  <c r="K29" i="36"/>
  <c r="K28" i="36"/>
  <c r="K27" i="36"/>
  <c r="K26" i="36"/>
  <c r="K25" i="36"/>
  <c r="K24" i="36"/>
  <c r="K23" i="36"/>
  <c r="K22" i="36"/>
  <c r="K21" i="36"/>
  <c r="K20" i="36"/>
  <c r="K18" i="36"/>
  <c r="K17" i="36"/>
  <c r="K16" i="36"/>
  <c r="K15" i="36"/>
  <c r="K14" i="36"/>
  <c r="K13" i="36"/>
  <c r="K12" i="36"/>
  <c r="K11" i="36"/>
  <c r="K10" i="36"/>
  <c r="K9" i="36"/>
  <c r="K8" i="36"/>
  <c r="K7" i="36"/>
  <c r="K6" i="36"/>
  <c r="G26" i="28"/>
  <c r="I19" i="28"/>
  <c r="I18" i="28"/>
  <c r="I17" i="28"/>
  <c r="I16" i="28"/>
  <c r="I15" i="28"/>
  <c r="I14" i="28"/>
  <c r="I13" i="28"/>
  <c r="I12" i="28"/>
  <c r="I11" i="28"/>
  <c r="I10" i="28"/>
  <c r="I7" i="28"/>
  <c r="F20" i="31" l="1"/>
  <c r="F19" i="31"/>
  <c r="F18" i="31"/>
  <c r="F17" i="31"/>
  <c r="F23" i="31"/>
  <c r="F22" i="31"/>
  <c r="F21" i="31"/>
  <c r="F16" i="31"/>
  <c r="F15" i="31"/>
  <c r="F14" i="31"/>
  <c r="F24" i="31" s="1"/>
  <c r="H5" i="22" l="1"/>
  <c r="H6" i="22"/>
  <c r="H7" i="22"/>
  <c r="H8" i="22"/>
  <c r="H9" i="22"/>
  <c r="H10" i="22"/>
  <c r="H11" i="22"/>
  <c r="H12" i="22"/>
  <c r="H13" i="22"/>
  <c r="H14" i="22"/>
  <c r="H15" i="22"/>
  <c r="H4" i="22"/>
</calcChain>
</file>

<file path=xl/sharedStrings.xml><?xml version="1.0" encoding="utf-8"?>
<sst xmlns="http://schemas.openxmlformats.org/spreadsheetml/2006/main" count="3102" uniqueCount="1685">
  <si>
    <t>Date</t>
  </si>
  <si>
    <t>Approved by</t>
  </si>
  <si>
    <t>Received by</t>
  </si>
  <si>
    <t>DATE</t>
  </si>
  <si>
    <t>AMOUNT</t>
  </si>
  <si>
    <t>Prepared by</t>
  </si>
  <si>
    <t>Name………………………..</t>
  </si>
  <si>
    <t>Name  ……………….………………..</t>
  </si>
  <si>
    <t>Approved By…………………….</t>
  </si>
  <si>
    <t>Checked &amp; Paid by</t>
  </si>
  <si>
    <t>From</t>
  </si>
  <si>
    <t>To</t>
  </si>
  <si>
    <t>Voucher No.</t>
  </si>
  <si>
    <t>Name:</t>
  </si>
  <si>
    <t>Position:</t>
  </si>
  <si>
    <t>Sector:</t>
  </si>
  <si>
    <t>Payee</t>
  </si>
  <si>
    <t>CLAIMS VOUCHERS</t>
  </si>
  <si>
    <t>Particular</t>
  </si>
  <si>
    <t>Name :</t>
  </si>
  <si>
    <t>Requested by</t>
  </si>
  <si>
    <t>Checked by</t>
  </si>
  <si>
    <t>........................................</t>
  </si>
  <si>
    <t>.................................................</t>
  </si>
  <si>
    <t>Remark/Purpose</t>
  </si>
  <si>
    <t>TOTAL:</t>
  </si>
  <si>
    <t xml:space="preserve">Sign: </t>
  </si>
  <si>
    <t xml:space="preserve">Name: </t>
  </si>
  <si>
    <t xml:space="preserve">             .................................</t>
  </si>
  <si>
    <t>.............................................</t>
  </si>
  <si>
    <t>Approved by (line manager)</t>
  </si>
  <si>
    <t>Date:</t>
  </si>
  <si>
    <t>Work Description</t>
  </si>
  <si>
    <t>...................................</t>
  </si>
  <si>
    <t>Total Amount In Words: ..............................................................................................................................................................................</t>
  </si>
  <si>
    <t>Name: .............................................</t>
  </si>
  <si>
    <t>Date : .............................................</t>
  </si>
  <si>
    <t>Name: ...............................</t>
  </si>
  <si>
    <t>Date : ...............................</t>
  </si>
  <si>
    <t>Date-  …...……….. 20….</t>
  </si>
  <si>
    <t>Sun</t>
  </si>
  <si>
    <t>Mon</t>
  </si>
  <si>
    <t>Tue</t>
  </si>
  <si>
    <t>Wed</t>
  </si>
  <si>
    <t>Thu</t>
  </si>
  <si>
    <t>Fri</t>
  </si>
  <si>
    <t>Sat</t>
  </si>
  <si>
    <t>Working Days</t>
  </si>
  <si>
    <t>Daily Due :</t>
  </si>
  <si>
    <t>Position  ……………….………………..</t>
  </si>
  <si>
    <t>Employee Code</t>
  </si>
  <si>
    <t xml:space="preserve">  </t>
  </si>
  <si>
    <t>Location (HQ, HO, Hub):</t>
  </si>
  <si>
    <t>Designation:</t>
  </si>
  <si>
    <t>Joining Date:</t>
  </si>
  <si>
    <t>Paid Days</t>
  </si>
  <si>
    <t>LEAVE Details</t>
  </si>
  <si>
    <t>Leave Type</t>
  </si>
  <si>
    <t>AL</t>
  </si>
  <si>
    <t>SL</t>
  </si>
  <si>
    <t>Earnings</t>
  </si>
  <si>
    <t>Entitled Amt.</t>
  </si>
  <si>
    <t>Earned Amt.</t>
  </si>
  <si>
    <t>Deductions</t>
  </si>
  <si>
    <t>Advance</t>
  </si>
  <si>
    <t>Gross Earnings</t>
  </si>
  <si>
    <t>Gross Deduction</t>
  </si>
  <si>
    <t xml:space="preserve">Received by </t>
  </si>
  <si>
    <t>(Sign)</t>
  </si>
  <si>
    <t>Contribution For Share Mercy/ Savings For The Period____________,_______________</t>
  </si>
  <si>
    <t>Contribution in Words ….. USD/MMK_ _ _ _ _</t>
  </si>
  <si>
    <t>Paid by</t>
  </si>
  <si>
    <t>Received by (Treasurer)</t>
  </si>
  <si>
    <t>Op. Balance</t>
  </si>
  <si>
    <t>Accum</t>
  </si>
  <si>
    <t xml:space="preserve">  Availed</t>
  </si>
  <si>
    <t>Description</t>
  </si>
  <si>
    <t>Total</t>
  </si>
  <si>
    <t xml:space="preserve">Request by: </t>
  </si>
  <si>
    <t xml:space="preserve">                         Checked &amp; Paid by</t>
  </si>
  <si>
    <t>Claimed by</t>
  </si>
  <si>
    <t xml:space="preserve">   Sign :   - - - - - - - - - - - - -   </t>
  </si>
  <si>
    <t xml:space="preserve">                       Sign: - - - - - - - - - - - - - </t>
  </si>
  <si>
    <t>Sign:- - - -- - - - - - -</t>
  </si>
  <si>
    <t xml:space="preserve">Sign:- - - - - - - - - - - </t>
  </si>
  <si>
    <t>Name:- - - - - - -- - - - - - - -</t>
  </si>
  <si>
    <t xml:space="preserve">                      Name:- - - - - - -- - - - - -</t>
  </si>
  <si>
    <t>Name: - - - - - - - - - -</t>
  </si>
  <si>
    <t>Name:- - - - - - - -- - -</t>
  </si>
  <si>
    <t>Level 1</t>
  </si>
  <si>
    <t>Level 2</t>
  </si>
  <si>
    <t>HoM</t>
  </si>
  <si>
    <t>Revised on</t>
  </si>
  <si>
    <t>Administrative Unit</t>
  </si>
  <si>
    <t>Programme Unit</t>
  </si>
  <si>
    <t>Accountability Unit</t>
  </si>
  <si>
    <t>Intern/ Volunteers</t>
  </si>
  <si>
    <t>PS1</t>
  </si>
  <si>
    <t>PS2</t>
  </si>
  <si>
    <t>PS3</t>
  </si>
  <si>
    <t>PS4</t>
  </si>
  <si>
    <t>PS5</t>
  </si>
  <si>
    <t>PS6</t>
  </si>
  <si>
    <t>PS7</t>
  </si>
  <si>
    <t>PS8</t>
  </si>
  <si>
    <t>PS9</t>
  </si>
  <si>
    <t>PS10</t>
  </si>
  <si>
    <t>PS11</t>
  </si>
  <si>
    <t>PS12</t>
  </si>
  <si>
    <t>Programme/ Project/ Field Facilitator</t>
  </si>
  <si>
    <t>Programme/ Project/ Field Agent or Assistant, Outreach Worker</t>
  </si>
  <si>
    <t>Programme/ Project/ Field Supervisor</t>
  </si>
  <si>
    <t>Programme/ Project/ Field Officer</t>
  </si>
  <si>
    <t>Accountability, Communication &amp; Reporting or M&amp;E Facilitator
Assistant</t>
  </si>
  <si>
    <t>Accountability, Communication &amp; Reporting or M&amp;E  Associate</t>
  </si>
  <si>
    <t>Accountability, Communication &amp; Reporting or M&amp;E Officer</t>
  </si>
  <si>
    <t>Programme/ Project/ Field Coordinator</t>
  </si>
  <si>
    <t>Accountability, Communication &amp; Reporting or M&amp;E Coordinator</t>
  </si>
  <si>
    <t>Programme/ Project Manager or Consultant</t>
  </si>
  <si>
    <t>Accountability, Communication &amp; Reporting or M&amp;E Manager or Consultant</t>
  </si>
  <si>
    <t>Assistant Programme/ Project Director or
Programme Project Advisor</t>
  </si>
  <si>
    <t>Assistant Accountability, Communication &amp; Reporting or M&amp;E Director or 
Accountability Advisor</t>
  </si>
  <si>
    <t>Head of Mission or Country Director</t>
  </si>
  <si>
    <t>Deputy Programme Director</t>
  </si>
  <si>
    <t>Deputy Accountability Director</t>
  </si>
  <si>
    <t>Administrative Director</t>
  </si>
  <si>
    <t>Programme Director</t>
  </si>
  <si>
    <t>Accountability Director</t>
  </si>
  <si>
    <t>Chief Executive Officer</t>
  </si>
  <si>
    <t>Payscale</t>
  </si>
  <si>
    <t>Administrative/ Office/ Finance/ Supply/ HR Associate</t>
  </si>
  <si>
    <t>Level 3</t>
  </si>
  <si>
    <t>Level 4</t>
  </si>
  <si>
    <t>Level 5</t>
  </si>
  <si>
    <t>Level 6</t>
  </si>
  <si>
    <t>Level 7</t>
  </si>
  <si>
    <t>Level 8</t>
  </si>
  <si>
    <t>Level 9</t>
  </si>
  <si>
    <t>Level 10</t>
  </si>
  <si>
    <t>Six Months</t>
  </si>
  <si>
    <t>Designation</t>
  </si>
  <si>
    <t>Intern/ Volunteer</t>
  </si>
  <si>
    <t>Assistant</t>
  </si>
  <si>
    <t>Associate</t>
  </si>
  <si>
    <t>Facilitator</t>
  </si>
  <si>
    <t>Officer</t>
  </si>
  <si>
    <t>Coordinator</t>
  </si>
  <si>
    <t>Deputy Director</t>
  </si>
  <si>
    <t>Director</t>
  </si>
  <si>
    <t>CEO</t>
  </si>
  <si>
    <t>Within 
Payscale 
Period</t>
  </si>
  <si>
    <t>Share Mercy By-annual Pay-scale and Level (drafted)</t>
  </si>
  <si>
    <t>Manager/ 
Consultant</t>
  </si>
  <si>
    <t>Assistant Director
Advisor</t>
  </si>
  <si>
    <t>Share Mercy Designation Linking to Pay-scale and Level (drafted)</t>
  </si>
  <si>
    <t xml:space="preserve">Updated on: </t>
  </si>
  <si>
    <t>Living</t>
  </si>
  <si>
    <t>Food</t>
  </si>
  <si>
    <t>Travelling</t>
  </si>
  <si>
    <t>Communication</t>
  </si>
  <si>
    <t>Total by Rank</t>
  </si>
  <si>
    <t>Share Mercy Monthly Allowances Level in Int'l Status (drafted)</t>
  </si>
  <si>
    <t>Note:</t>
  </si>
  <si>
    <t>Small Funding or Local Fund</t>
  </si>
  <si>
    <t>Big Funding or Int'l Fund (3 yrs Proj)</t>
  </si>
  <si>
    <t>Int'l NGO Status</t>
  </si>
  <si>
    <t>Budget Code</t>
  </si>
  <si>
    <t>Unit</t>
  </si>
  <si>
    <t>Project</t>
  </si>
  <si>
    <t>Unit:</t>
  </si>
  <si>
    <t>Project:</t>
  </si>
  <si>
    <t>Cost Center</t>
  </si>
  <si>
    <t>to be filled by messer</t>
  </si>
  <si>
    <t>to be filled by finance</t>
  </si>
  <si>
    <t xml:space="preserve">Field Visit Description </t>
  </si>
  <si>
    <t>Departure
Place</t>
  </si>
  <si>
    <t>Arrival
Place</t>
  </si>
  <si>
    <t>Total Working Days</t>
  </si>
  <si>
    <t>Claimed Date:</t>
  </si>
  <si>
    <t>91-100</t>
  </si>
  <si>
    <t>Administrative/ Office/ Finance/ Supply/ HR Supervisor</t>
  </si>
  <si>
    <t>Administrative/ Office/ Finance/ HR Officer</t>
  </si>
  <si>
    <t>Administrative/ Office/ Finance/ HR Coordinator</t>
  </si>
  <si>
    <t>Assistant Administrative/ Office/ Finance/ HR Consultant</t>
  </si>
  <si>
    <t>Deputy Administrative/ Office/ Finance/ HR Advisor</t>
  </si>
  <si>
    <t>Deputy Administrative Director</t>
  </si>
  <si>
    <t>86-90</t>
  </si>
  <si>
    <t>81-85</t>
  </si>
  <si>
    <t>76-80</t>
  </si>
  <si>
    <t>65-75</t>
  </si>
  <si>
    <t>56-64</t>
  </si>
  <si>
    <t>50-55</t>
  </si>
  <si>
    <t>40-49</t>
  </si>
  <si>
    <t>0-39</t>
  </si>
  <si>
    <t>&gt;50</t>
  </si>
  <si>
    <t>Sr</t>
  </si>
  <si>
    <t>Subject</t>
  </si>
  <si>
    <t>Unit Code</t>
  </si>
  <si>
    <t>Current Assets</t>
  </si>
  <si>
    <t>Cash</t>
  </si>
  <si>
    <t>Bank</t>
  </si>
  <si>
    <t>Income</t>
  </si>
  <si>
    <t>Staffs only</t>
  </si>
  <si>
    <t>1.1.1    Accountability</t>
  </si>
  <si>
    <t>1.1.2    Administrative</t>
  </si>
  <si>
    <t xml:space="preserve"> Staff only, welfare costs, job retention, bonus</t>
  </si>
  <si>
    <t>Staff Only</t>
  </si>
  <si>
    <t>1.3.1    Per-diem</t>
  </si>
  <si>
    <t>Staffs Only</t>
  </si>
  <si>
    <t>Project Site, staff only</t>
  </si>
  <si>
    <t>Quotation Visit and Purchasing (Local Travelling)</t>
  </si>
  <si>
    <t>Refreshments, Food, Presents</t>
  </si>
  <si>
    <t>3. Administration Cost or Office Running Costs (Direct Support Costs (Programme/ Field, Field, Hub….) (10%)</t>
  </si>
  <si>
    <t>3.2  Office Equipment (Assets)</t>
  </si>
  <si>
    <t>Assets</t>
  </si>
  <si>
    <t>3.3  Fixed Assets (Land, Apartment)</t>
  </si>
  <si>
    <t>Land, Apartment</t>
  </si>
  <si>
    <t>Cabinets, Cupboards</t>
  </si>
  <si>
    <t>4. Head Office Running Cost and Shared Management Costs (6% of Direct Costs)</t>
  </si>
  <si>
    <t>Head Office Expense</t>
  </si>
  <si>
    <t>Head Office Staffs</t>
  </si>
  <si>
    <t>5. Inflation Allowances (7% of total costs)</t>
  </si>
  <si>
    <t>Member Fee</t>
  </si>
  <si>
    <t>Individual Donation_Local</t>
  </si>
  <si>
    <t>Individual Donation_International</t>
  </si>
  <si>
    <t>Training Fee</t>
  </si>
  <si>
    <t>Counsultancy Fee</t>
  </si>
  <si>
    <t>Staff Seconded Income</t>
  </si>
  <si>
    <t>Member &amp; Staff Contributions</t>
  </si>
  <si>
    <t>HHRD</t>
  </si>
  <si>
    <t>LCG</t>
  </si>
  <si>
    <t>DKA</t>
  </si>
  <si>
    <t>IPYG</t>
  </si>
  <si>
    <t>FSWG</t>
  </si>
  <si>
    <t>FHI360</t>
  </si>
  <si>
    <t>LIFT</t>
  </si>
  <si>
    <t>Other Donors</t>
  </si>
  <si>
    <t>Other Income</t>
  </si>
  <si>
    <t>Income Generation Business</t>
  </si>
  <si>
    <t>Debts</t>
  </si>
  <si>
    <t>Payable/Accruel</t>
  </si>
  <si>
    <t>Loan</t>
  </si>
  <si>
    <t>C000</t>
  </si>
  <si>
    <t>C001</t>
  </si>
  <si>
    <t>C002</t>
  </si>
  <si>
    <t>I000</t>
  </si>
  <si>
    <t>I001</t>
  </si>
  <si>
    <t>D000</t>
  </si>
  <si>
    <t>D001</t>
  </si>
  <si>
    <t>P000</t>
  </si>
  <si>
    <t>A000</t>
  </si>
  <si>
    <t>H000</t>
  </si>
  <si>
    <t>F000</t>
  </si>
  <si>
    <t>Sep-Oct 2010</t>
  </si>
  <si>
    <t>Education</t>
  </si>
  <si>
    <t>Governance</t>
  </si>
  <si>
    <t>Yangon</t>
  </si>
  <si>
    <t>Ayarwaddy</t>
  </si>
  <si>
    <t>Food Distribution to Orphans</t>
  </si>
  <si>
    <t>Agricultural Recovery</t>
  </si>
  <si>
    <t>Orphan Support Programme</t>
  </si>
  <si>
    <t>7 Wards in Dala</t>
  </si>
  <si>
    <t>Understanding CENSUS Information and Application</t>
  </si>
  <si>
    <t>UNFPA</t>
  </si>
  <si>
    <t>Revised:</t>
  </si>
  <si>
    <t>Cost Centre</t>
  </si>
  <si>
    <t>Conflict and Peace</t>
  </si>
  <si>
    <t>Organization Development</t>
  </si>
  <si>
    <t>I002</t>
  </si>
  <si>
    <t>I003</t>
  </si>
  <si>
    <t>I004</t>
  </si>
  <si>
    <t>I005</t>
  </si>
  <si>
    <t>I006</t>
  </si>
  <si>
    <t>I007</t>
  </si>
  <si>
    <t>I008</t>
  </si>
  <si>
    <t>I009</t>
  </si>
  <si>
    <t>I010</t>
  </si>
  <si>
    <t>I011</t>
  </si>
  <si>
    <t>I012</t>
  </si>
  <si>
    <t>I013</t>
  </si>
  <si>
    <t>I014</t>
  </si>
  <si>
    <t>I015</t>
  </si>
  <si>
    <t>I016</t>
  </si>
  <si>
    <t>I017</t>
  </si>
  <si>
    <t>I018</t>
  </si>
  <si>
    <t>D002</t>
  </si>
  <si>
    <t>P111</t>
  </si>
  <si>
    <t>P112</t>
  </si>
  <si>
    <t>P113</t>
  </si>
  <si>
    <t>P114</t>
  </si>
  <si>
    <t>P115</t>
  </si>
  <si>
    <t>Account Description</t>
  </si>
  <si>
    <t>Exchange rate</t>
  </si>
  <si>
    <t>Sector Name</t>
  </si>
  <si>
    <t>Example</t>
  </si>
  <si>
    <t>Cashbook - One Format</t>
  </si>
  <si>
    <t>Sector</t>
  </si>
  <si>
    <t>Acronym</t>
  </si>
  <si>
    <t xml:space="preserve">Conflict Transformation &amp; Peace Education
</t>
  </si>
  <si>
    <t>CPE</t>
  </si>
  <si>
    <t xml:space="preserve">Community Based Conflict Risk Reduction
</t>
  </si>
  <si>
    <t>CRR</t>
  </si>
  <si>
    <t xml:space="preserve">Quality Assurance Mechanism (AoA, Strategic Plan, HAF, CoE &amp; CoC, Performance Review, Learning and Updating) </t>
  </si>
  <si>
    <t>QAM</t>
  </si>
  <si>
    <t>Budget &amp; Income Generation (Programme/ Project, individual, members, Corportate Business)</t>
  </si>
  <si>
    <t>BIG</t>
  </si>
  <si>
    <t>Access to Education</t>
  </si>
  <si>
    <t>ATE</t>
  </si>
  <si>
    <t>Bangkok</t>
  </si>
  <si>
    <t>Bago Kali</t>
  </si>
  <si>
    <t>Mushroom, Hmawbi SRI</t>
  </si>
  <si>
    <t>Amount Ks/USD</t>
  </si>
  <si>
    <t>NRC No:</t>
  </si>
  <si>
    <t>Sr.</t>
  </si>
  <si>
    <t>CL</t>
  </si>
  <si>
    <t>Closing Balance = Op. Balance+Accum
-Availed</t>
  </si>
  <si>
    <t>(_ _ _ _) % contribution/savings of × USD/MMK (_ _________ _ _) = USD/MMK _____ _ _____</t>
  </si>
  <si>
    <t>(Name)</t>
  </si>
  <si>
    <t>(NRC)</t>
  </si>
  <si>
    <t>NRC  ……………………………………</t>
  </si>
  <si>
    <t>NRC …………………………………….</t>
  </si>
  <si>
    <t>3.1  Office Rental/ Renovation)</t>
  </si>
  <si>
    <t>Share Mercy Cost Centre for 2014-18</t>
  </si>
  <si>
    <t>Explanation</t>
  </si>
  <si>
    <t>Sub-sector</t>
  </si>
  <si>
    <t>Name of Programme/ Project</t>
  </si>
  <si>
    <t>Timeline</t>
  </si>
  <si>
    <t>Geo Focus</t>
  </si>
  <si>
    <t>Target Pop.</t>
  </si>
  <si>
    <t>Direct BNF</t>
  </si>
  <si>
    <t>Indirect BNF</t>
  </si>
  <si>
    <t>Donor agency</t>
  </si>
  <si>
    <t>Status</t>
  </si>
  <si>
    <t>Project Costs (USD)</t>
  </si>
  <si>
    <t>Water Security for Bogale Ward (6) Community</t>
  </si>
  <si>
    <t>Jun 2010-Aug 2010</t>
  </si>
  <si>
    <t>Ward (6) and nearby</t>
  </si>
  <si>
    <t>CBO</t>
  </si>
  <si>
    <t>Members</t>
  </si>
  <si>
    <t>Completed</t>
  </si>
  <si>
    <t>Disaster Risk Reduction: DRR Assessment, Environmental Education, Climate Change Education &amp; Shows, Efficient Stove Making, Tree plantation, Village Vulnerability and Risk Assessment</t>
  </si>
  <si>
    <t>Bogale Urban, Thar Bound &amp; Mya Thein Ton, Set Sun, Tha Zin Ngu Village Tracts</t>
  </si>
  <si>
    <t>CBO, Children</t>
  </si>
  <si>
    <t>N/A</t>
  </si>
  <si>
    <t>Institutional and Technical Capacity Development to CBO</t>
  </si>
  <si>
    <t>Sep 2010 - Jul 2011</t>
  </si>
  <si>
    <t>Mawlamyine Gyun Township, Nget Kyee Don, Kun Chan Kone Village Tract</t>
  </si>
  <si>
    <t>Paungku, Members</t>
  </si>
  <si>
    <t>False Eyelash Making Training</t>
  </si>
  <si>
    <t>Dec 2010</t>
  </si>
  <si>
    <t>Bogale</t>
  </si>
  <si>
    <t>Women</t>
  </si>
  <si>
    <t>Education: teaching English and Computer skills</t>
  </si>
  <si>
    <t>May 2011 - Feb 2012</t>
  </si>
  <si>
    <t>Youths</t>
  </si>
  <si>
    <t>Feb 2012 - Jun 2013</t>
  </si>
  <si>
    <t>individual donors</t>
  </si>
  <si>
    <t>Teaching General English Skills</t>
  </si>
  <si>
    <t>Jul 2013 - May 2014</t>
  </si>
  <si>
    <t>Sep 2013 - ongoing</t>
  </si>
  <si>
    <t>Children</t>
  </si>
  <si>
    <t>Ongoing</t>
  </si>
  <si>
    <t>Building Capacity Strengthening Network</t>
  </si>
  <si>
    <t>Nov 2013 - May 2014</t>
  </si>
  <si>
    <t>5 village tracts in Htantapin, Myaungmya Township</t>
  </si>
  <si>
    <t>Peasants, CBOs, CSO</t>
  </si>
  <si>
    <t>Global Witness, Land Core Group, Myintta Resource Foundation</t>
  </si>
  <si>
    <t>Land Rights Promotion, Capacity Building to Farmer Groups, Access to Justice, Research &amp; Advocacy</t>
  </si>
  <si>
    <t>May 2014 - May 2015</t>
  </si>
  <si>
    <t>Ayarwaddy, Yangon</t>
  </si>
  <si>
    <t>Global Witness, Land Core Group, Myintta Resource Foundation, Tampadipa</t>
  </si>
  <si>
    <t>Dala, Rakhine, Bangkok</t>
  </si>
  <si>
    <t>English Based Life Skills for Youths</t>
  </si>
  <si>
    <t>Jun 2014 - Jan 2015</t>
  </si>
  <si>
    <t>Core</t>
  </si>
  <si>
    <t>Nov 2014 - February 2015</t>
  </si>
  <si>
    <t>Bago, Kali Village Tract</t>
  </si>
  <si>
    <t>Peasants</t>
  </si>
  <si>
    <t>Jan 2015 - Dec 2015</t>
  </si>
  <si>
    <t>Mar 2015 - Jun 2015</t>
  </si>
  <si>
    <t>GO, CSOs, CBOs</t>
  </si>
  <si>
    <t>Civic &amp; Religious Alliance on Peace Education and Rule of Law Promotion</t>
  </si>
  <si>
    <t>Jun 2015-Nov 2015</t>
  </si>
  <si>
    <t>Tike Gyi, Thingyangyun, Dagon (South)</t>
  </si>
  <si>
    <t>CSOs, CBOs</t>
  </si>
  <si>
    <t>Pipeline</t>
  </si>
  <si>
    <t>CSOs, CBOs, Peasants</t>
  </si>
  <si>
    <t>Paralegal Delivery</t>
  </si>
  <si>
    <t>July 2015-June 2017</t>
  </si>
  <si>
    <t>July 2015-June 2016</t>
  </si>
  <si>
    <t>BNF</t>
  </si>
  <si>
    <t>Beneficiary</t>
  </si>
  <si>
    <t>Community Based Organization</t>
  </si>
  <si>
    <t>CSO</t>
  </si>
  <si>
    <t>Civil Society Organization</t>
  </si>
  <si>
    <t>PROGRAMME REPORT FORMAT</t>
  </si>
  <si>
    <t>Office 
Refreshment</t>
  </si>
  <si>
    <t>Minor Maintenance</t>
  </si>
  <si>
    <t>3.4  Furniture, Fixtures (Cabinets, Cupboards)</t>
  </si>
  <si>
    <t>3.4 Vehicle Purchase</t>
  </si>
  <si>
    <t>Car, Bus, Boat, Motor-bike, Bike, Tractor, Truck</t>
  </si>
  <si>
    <t>2.  Programme Cost (70%) (Direct Cost)</t>
  </si>
  <si>
    <r>
      <t xml:space="preserve">1.2     </t>
    </r>
    <r>
      <rPr>
        <b/>
        <sz val="7"/>
        <color theme="1"/>
        <rFont val="Times New Roman"/>
        <family val="1"/>
      </rPr>
      <t xml:space="preserve">   </t>
    </r>
    <r>
      <rPr>
        <b/>
        <sz val="10"/>
        <rFont val="Times New Roman"/>
        <family val="1"/>
      </rPr>
      <t>Social Benefits</t>
    </r>
  </si>
  <si>
    <t>1.3.2    Hotel, Guest House, Rental Fee</t>
  </si>
  <si>
    <t>2.1.     Hardware Assistance Costs</t>
  </si>
  <si>
    <t>2.2 Software Costs</t>
  </si>
  <si>
    <t>P101</t>
  </si>
  <si>
    <t>P102</t>
  </si>
  <si>
    <t>P103</t>
  </si>
  <si>
    <t>P104</t>
  </si>
  <si>
    <t>P105</t>
  </si>
  <si>
    <t>P106</t>
  </si>
  <si>
    <t>P107</t>
  </si>
  <si>
    <t>P108</t>
  </si>
  <si>
    <t>P109</t>
  </si>
  <si>
    <t>P110</t>
  </si>
  <si>
    <t>P200</t>
  </si>
  <si>
    <t>P100</t>
  </si>
  <si>
    <t>P201</t>
  </si>
  <si>
    <t>P202</t>
  </si>
  <si>
    <t>P203</t>
  </si>
  <si>
    <t>P204</t>
  </si>
  <si>
    <t>P205</t>
  </si>
  <si>
    <t>P206</t>
  </si>
  <si>
    <t>P207</t>
  </si>
  <si>
    <t>P208</t>
  </si>
  <si>
    <t>A001</t>
  </si>
  <si>
    <t>A002</t>
  </si>
  <si>
    <t>A003</t>
  </si>
  <si>
    <t>H001</t>
  </si>
  <si>
    <t>H002</t>
  </si>
  <si>
    <t>Inflation Description 1</t>
  </si>
  <si>
    <t>Inflation Description 2</t>
  </si>
  <si>
    <t>Inflation Description 3</t>
  </si>
  <si>
    <t>F001</t>
  </si>
  <si>
    <t>F002</t>
  </si>
  <si>
    <t>F003</t>
  </si>
  <si>
    <t>3.5 Local Travels &amp; Transportation</t>
  </si>
  <si>
    <t>3.6 Office Supply (Drinking water, Stationaries, Computer parts, Printer &amp; Copier Refill, Electronic parts, Krockery, Rest and Dining Room Facility, Light Tube &amp; Bulbs, Wire, Switches, Bank Books and alike)</t>
  </si>
  <si>
    <t>3.8.2 Utility Costs (Telephone)</t>
  </si>
  <si>
    <t>3.6.3 Utility Costs (Internet)</t>
  </si>
  <si>
    <t>3.8.1  Utility Costs (Water Bills + Electricity Bills)</t>
  </si>
  <si>
    <t>3.9 Maintenance &amp; Service Costs</t>
  </si>
  <si>
    <t>3.10   Transport Vehicle Rental and Running Cost</t>
  </si>
  <si>
    <t>3.11 Subscription Fee (Website Updating, Newspaper,  (Agent Fee, Information Services, Legal, &amp; Audit Consultancy, Broker Fee)</t>
  </si>
  <si>
    <t>Account Code</t>
  </si>
  <si>
    <t>3.7 Petty Cash (Refreshment, Cleaning &amp; Washing, Presents, minor maintenance, Wages, servings, casual labour and so on)</t>
  </si>
  <si>
    <t>Presents</t>
  </si>
  <si>
    <t>Wages</t>
  </si>
  <si>
    <t>Cleanings &amp; Washing</t>
  </si>
  <si>
    <t>Servings</t>
  </si>
  <si>
    <t>Minor Costs</t>
  </si>
  <si>
    <t>Column total</t>
  </si>
  <si>
    <t>ADVANCE Request Form</t>
  </si>
  <si>
    <t>NRC:</t>
  </si>
  <si>
    <t>Amount in Words:</t>
  </si>
  <si>
    <t>Volunteer Payment Form</t>
  </si>
  <si>
    <t>Total Working Days = (….....) days</t>
  </si>
  <si>
    <t>………….….. MMK/ USD</t>
  </si>
  <si>
    <r>
      <t xml:space="preserve">Total Amount = …………days </t>
    </r>
    <r>
      <rPr>
        <sz val="12"/>
        <rFont val="Arial"/>
        <family val="2"/>
      </rPr>
      <t>×</t>
    </r>
    <r>
      <rPr>
        <sz val="10.8"/>
        <rFont val="Times New Roman"/>
        <family val="1"/>
      </rPr>
      <t xml:space="preserve"> ………………. MMK =  ………...…………..</t>
    </r>
  </si>
  <si>
    <t>Amount in Words =</t>
  </si>
  <si>
    <t>Volunteer Signature……………………………</t>
  </si>
  <si>
    <t>Sector  ……………….………………..</t>
  </si>
  <si>
    <t>From ...….. To ……... for the month of ………………….. 20…..</t>
  </si>
  <si>
    <t>Working Days of Volunteers</t>
  </si>
  <si>
    <t>TOTAL</t>
  </si>
  <si>
    <t>SUBTOTAL</t>
  </si>
  <si>
    <t>LINE TOTAL</t>
  </si>
  <si>
    <t>UNIT PRICE</t>
  </si>
  <si>
    <t>DESCRIPTION</t>
  </si>
  <si>
    <t>ITEM #</t>
  </si>
  <si>
    <t>[Phone]</t>
  </si>
  <si>
    <t>[City, ST  ZIP Code]</t>
  </si>
  <si>
    <t>[Street Address]</t>
  </si>
  <si>
    <t>[Name]</t>
  </si>
  <si>
    <t>BILL TO</t>
  </si>
  <si>
    <t>CREDIT NO.</t>
  </si>
  <si>
    <t>Asset Leasehold Form</t>
  </si>
  <si>
    <t>Employee ID</t>
  </si>
  <si>
    <t xml:space="preserve">SHARE MERCY
No. 10, 2nd Floor, 53rd Street, 2nd Ward, Pazundaung Township, Yangon, Myanmar
Tel: (95) 09-7955-43906, (95) 09-420-119-420, (95) 09-3387-6343 
Email: sharemercy@gmail.com, secretariat@gmail.com, Website: www.sharemercy.net 
</t>
  </si>
  <si>
    <t>[Title]</t>
  </si>
  <si>
    <t>[Sector]</t>
  </si>
  <si>
    <t>Issued by</t>
  </si>
  <si>
    <t>Position</t>
  </si>
  <si>
    <t>[Email]</t>
  </si>
  <si>
    <t>[NRC]</t>
  </si>
  <si>
    <t>[Employee ID]</t>
  </si>
  <si>
    <t>Quantity</t>
  </si>
  <si>
    <t>2.3 Direct Support Staffs</t>
  </si>
  <si>
    <t>2.3.1. assistant, facilitator, associate staffs</t>
  </si>
  <si>
    <t>2.3.2. officer, coordinator, manager (middle level staffs)</t>
  </si>
  <si>
    <t>2.3.3. Deputy Director, Director, HoM</t>
  </si>
  <si>
    <t>S000</t>
  </si>
  <si>
    <r>
      <t>1.1</t>
    </r>
    <r>
      <rPr>
        <b/>
        <sz val="7"/>
        <color theme="1"/>
        <rFont val="Times New Roman"/>
        <family val="1"/>
      </rPr>
      <t xml:space="preserve">           </t>
    </r>
    <r>
      <rPr>
        <b/>
        <sz val="10"/>
        <rFont val="Times New Roman"/>
        <family val="1"/>
      </rPr>
      <t xml:space="preserve">Salary </t>
    </r>
  </si>
  <si>
    <t>1.1.1.1. assistant, facilitator, associate staffs</t>
  </si>
  <si>
    <t>1.1.1.2. officer, coordinator, manager (middle level staffs)</t>
  </si>
  <si>
    <t>1.  Programme Support Staff costs (20% Total Cost)</t>
  </si>
  <si>
    <t>1.1.1.3. Deputy Director, Director, HoM</t>
  </si>
  <si>
    <t>1.1.2.1. assistant, facilitator, associate staffs</t>
  </si>
  <si>
    <t>1.1.2.2. officer, coordinator, manager (middle level staffs)</t>
  </si>
  <si>
    <t>1.1.2.3. Deputy Director, Director, HoM</t>
  </si>
  <si>
    <t>S100</t>
  </si>
  <si>
    <t>S110</t>
  </si>
  <si>
    <t>S111</t>
  </si>
  <si>
    <t>S112</t>
  </si>
  <si>
    <t>S113</t>
  </si>
  <si>
    <t>S120</t>
  </si>
  <si>
    <t>S121</t>
  </si>
  <si>
    <t>S122</t>
  </si>
  <si>
    <t>S123</t>
  </si>
  <si>
    <t>S200</t>
  </si>
  <si>
    <t>S201</t>
  </si>
  <si>
    <t>1.2.1.   Social Support on Staff</t>
  </si>
  <si>
    <t>1.2.2. Social Credit on Staff</t>
  </si>
  <si>
    <t>S202</t>
  </si>
  <si>
    <t>S114</t>
  </si>
  <si>
    <t>1.1.1.4. International Staff</t>
  </si>
  <si>
    <t>1.1.2.4. International Staff</t>
  </si>
  <si>
    <t>S124</t>
  </si>
  <si>
    <r>
      <t>1.3</t>
    </r>
    <r>
      <rPr>
        <b/>
        <sz val="7"/>
        <color theme="1"/>
        <rFont val="Times New Roman"/>
        <family val="1"/>
      </rPr>
      <t xml:space="preserve">            </t>
    </r>
    <r>
      <rPr>
        <b/>
        <sz val="10"/>
        <rFont val="Times New Roman"/>
        <family val="1"/>
      </rPr>
      <t>Per-diem, Accomodation, travelling &amp; Allowance  (Staff only)</t>
    </r>
  </si>
  <si>
    <r>
      <t>1.3.3.</t>
    </r>
    <r>
      <rPr>
        <sz val="7"/>
        <color theme="1"/>
        <rFont val="Times New Roman"/>
        <family val="1"/>
      </rPr>
      <t xml:space="preserve">         </t>
    </r>
    <r>
      <rPr>
        <sz val="10"/>
        <rFont val="Times New Roman"/>
        <family val="1"/>
      </rPr>
      <t>Travelling (Project site, Staff only)</t>
    </r>
  </si>
  <si>
    <t>S300</t>
  </si>
  <si>
    <t>S301</t>
  </si>
  <si>
    <t>S302</t>
  </si>
  <si>
    <t>S303</t>
  </si>
  <si>
    <t>2.1.1. Education Items (School, Library, Knowledge and so on)</t>
  </si>
  <si>
    <t>2.1.2. Health Items</t>
  </si>
  <si>
    <t>2.1.3. WASH Items</t>
  </si>
  <si>
    <t>2.1.4. Shelter &amp; Home Items</t>
  </si>
  <si>
    <t>2.1.5. DRR Items</t>
  </si>
  <si>
    <t>2.1.6. Environment &amp; Forest Items (Nursery, Tree, Saplings)</t>
  </si>
  <si>
    <t>2.1.7. Agriculture Items</t>
  </si>
  <si>
    <t>2.1.8. Fisheries Items</t>
  </si>
  <si>
    <t>2.1.9. Livestock Items</t>
  </si>
  <si>
    <t>2.1.10. Other Livelihood Items</t>
  </si>
  <si>
    <t xml:space="preserve">2.1.11. Welfare &amp; Protection Items (Playground, gyms, protection aids) </t>
  </si>
  <si>
    <t>2.1.12. Food Items</t>
  </si>
  <si>
    <t>2.1.13. Non-food Items</t>
  </si>
  <si>
    <t>2.1.14. Community Infrastructure (Land, Buildings, Road, Jetty, Bridge, materials and so on)</t>
  </si>
  <si>
    <t>2.1.15. Others not mentioned above</t>
  </si>
  <si>
    <t>2.2.1. Mobilization (ice-breaking, rapport building, trust building, PRA and so on)</t>
  </si>
  <si>
    <t>2.2.2. Knowledge, Awareness Raising, Behavior Change Communication (Meetings, Trainings, Workshop, Exchange Visits)</t>
  </si>
  <si>
    <t>2.2.3. Delivering Educators, ToTs, Mobilizers</t>
  </si>
  <si>
    <t>2.2.4. Community Events &amp; Ceremonies (Forum, Conference, Assembly)</t>
  </si>
  <si>
    <t>2.2.5. Advocacy Talks &amp; Dialogues</t>
  </si>
  <si>
    <t>2.2.6. Research &amp; Documentation</t>
  </si>
  <si>
    <t>2.2.7. Campaigns (Demostration, Poster and so on)</t>
  </si>
  <si>
    <t>2.2.8. Others not mentioned above</t>
  </si>
  <si>
    <t>P300</t>
  </si>
  <si>
    <t>P301</t>
  </si>
  <si>
    <t>P302</t>
  </si>
  <si>
    <t>P303</t>
  </si>
  <si>
    <t>P304</t>
  </si>
  <si>
    <t>2.3.4. International Staff</t>
  </si>
  <si>
    <t>2.4 Short-Term Technical Assistance</t>
  </si>
  <si>
    <t>2.4.1. Consultancy Fees</t>
  </si>
  <si>
    <t>2.4.2. Outsourcing</t>
  </si>
  <si>
    <t>P400</t>
  </si>
  <si>
    <t>P401</t>
  </si>
  <si>
    <t>P402</t>
  </si>
  <si>
    <t>2.5.   Supply costs (Directly Contribute to  Project/programmes only). Service Delivery cost or Direct cost</t>
  </si>
  <si>
    <t>P500</t>
  </si>
  <si>
    <t>2.5.1. Quotation Visit (Local Traveling) and   Purchasing (Local travelling)</t>
  </si>
  <si>
    <t>2.5.2.  Transportation, Labours, Warehouse.</t>
  </si>
  <si>
    <t>2.5.3.  Events preparation, Pick-up and Drop.</t>
  </si>
  <si>
    <t>2.5.4  Per-diem, Meal costs for volunteers.</t>
  </si>
  <si>
    <t>2.5.5  Exchange Losses.</t>
  </si>
  <si>
    <t>P501</t>
  </si>
  <si>
    <t>P502</t>
  </si>
  <si>
    <t>P503</t>
  </si>
  <si>
    <t>P504</t>
  </si>
  <si>
    <t>P505</t>
  </si>
  <si>
    <t>P600</t>
  </si>
  <si>
    <t>2.6 Accountability Costs (Direct Cost)</t>
  </si>
  <si>
    <t>2.6.1  Programme Consultation Meeting   (Refreshments, Food, Presents)</t>
  </si>
  <si>
    <t>2.6.2  Visibility Costs</t>
  </si>
  <si>
    <t>2.6.3  Monitoring and Reporting, Feedback.</t>
  </si>
  <si>
    <t>P601</t>
  </si>
  <si>
    <t>P602</t>
  </si>
  <si>
    <t>P603</t>
  </si>
  <si>
    <t>2.7. Organization Development.(Direct Cost)</t>
  </si>
  <si>
    <t>2.7.1  Training and Workshops</t>
  </si>
  <si>
    <t>2.7.2  Exchange/ Cross learning Visits</t>
  </si>
  <si>
    <t>2.7.3  Programme Review, Evaluation, Impact, Initial Assessments)</t>
  </si>
  <si>
    <t>2.7.4  Team Building, Confidence, Building (Retreat…)</t>
  </si>
  <si>
    <t>P700</t>
  </si>
  <si>
    <t>P701</t>
  </si>
  <si>
    <t>P702</t>
  </si>
  <si>
    <t>P703</t>
  </si>
  <si>
    <t>P704</t>
  </si>
  <si>
    <t>P705</t>
  </si>
  <si>
    <t>2.7.5  Networking /Learning/Sharing Events)</t>
  </si>
  <si>
    <t>A004</t>
  </si>
  <si>
    <t>A005</t>
  </si>
  <si>
    <t>A006</t>
  </si>
  <si>
    <t>A007</t>
  </si>
  <si>
    <t>A008</t>
  </si>
  <si>
    <t>A009</t>
  </si>
  <si>
    <t>A010</t>
  </si>
  <si>
    <t>A011</t>
  </si>
  <si>
    <t>A012</t>
  </si>
  <si>
    <t>A013</t>
  </si>
  <si>
    <t>A014</t>
  </si>
  <si>
    <t>Level 11</t>
  </si>
  <si>
    <t>Level 12</t>
  </si>
  <si>
    <t>Level 13</t>
  </si>
  <si>
    <t>Level 14</t>
  </si>
  <si>
    <t>Level 15</t>
  </si>
  <si>
    <t>Level 16</t>
  </si>
  <si>
    <t>Level 17</t>
  </si>
  <si>
    <t>Level 18</t>
  </si>
  <si>
    <t>Level 19</t>
  </si>
  <si>
    <t>Level 20</t>
  </si>
  <si>
    <t xml:space="preserve">Associate </t>
  </si>
  <si>
    <t xml:space="preserve">Supervisor/ Facilitator </t>
  </si>
  <si>
    <t>Administrative/ Office/ Finance/ Supply/ HR Assistant or Office Clert, Receptionist</t>
  </si>
  <si>
    <t>Accountability, Communication &amp; Reporting or M&amp;E Assistant</t>
  </si>
  <si>
    <t>Ex Yr</t>
  </si>
  <si>
    <t>Ppts</t>
  </si>
  <si>
    <t>Pay
scale</t>
  </si>
  <si>
    <t>Amount</t>
  </si>
  <si>
    <t>Budget code</t>
  </si>
  <si>
    <t>Currency</t>
  </si>
  <si>
    <t>Proposal Budget Line</t>
  </si>
  <si>
    <t>Paid by (Cashier)</t>
  </si>
  <si>
    <t>Received by (Requester)</t>
  </si>
  <si>
    <t>(Request) Prepared by</t>
  </si>
  <si>
    <t>Approved by (Fund Controller)</t>
  </si>
  <si>
    <t>Checked &amp; Paid by (Finance/ Cashier)</t>
  </si>
  <si>
    <t>Requested/ Received by</t>
  </si>
  <si>
    <t>Post/ NRC:</t>
  </si>
  <si>
    <t>Note: the form shall not be used that exceed Ks. 10,000 or USD 10.</t>
  </si>
  <si>
    <t>No.</t>
  </si>
  <si>
    <t>Qty</t>
  </si>
  <si>
    <t>Estimated 
Unit Price</t>
  </si>
  <si>
    <t>Estimated 
Total Price</t>
  </si>
  <si>
    <t>Actual Price Paid</t>
  </si>
  <si>
    <t>Remark</t>
  </si>
  <si>
    <t>Post/ NRC: .............................................</t>
  </si>
  <si>
    <t>FIVE AND A HALF YEARS' PROGRAMME/ PROJECT REPORT (2010 JUNE TO 2015 DECEMBER)</t>
  </si>
  <si>
    <t>Food &amp; Water Security in Disasters</t>
  </si>
  <si>
    <t>Water</t>
  </si>
  <si>
    <t>Advocacy</t>
  </si>
  <si>
    <t>Organization Institution Development</t>
  </si>
  <si>
    <t xml:space="preserve">Skills Building &amp; Development </t>
  </si>
  <si>
    <t>Skills Building &amp; Development</t>
  </si>
  <si>
    <t>Land &amp; Natural Resources</t>
  </si>
  <si>
    <t>Food &amp; Water Access</t>
  </si>
  <si>
    <t>Livelihoods</t>
  </si>
  <si>
    <t>Boosting Up Women Participation in Election</t>
  </si>
  <si>
    <t>Jul 2015 - Oct 2015</t>
  </si>
  <si>
    <t>Ayarwaddy Region</t>
  </si>
  <si>
    <t>Women, CSOs</t>
  </si>
  <si>
    <t>IFAS</t>
  </si>
  <si>
    <t>Food &amp; Water Tablet Distriubution in Minbya, Rakhine</t>
  </si>
  <si>
    <t>Nov 2015-Dec 2015</t>
  </si>
  <si>
    <t>two villages in Minbya, Rakhine</t>
  </si>
  <si>
    <t>Children &amp; Women</t>
  </si>
  <si>
    <t>Kangyidaunt</t>
  </si>
  <si>
    <t>MRLG with LCG, GPI, Namati</t>
  </si>
  <si>
    <t>Water Need Assessment in Bogale, Eainme, Myaungmya, Labutta</t>
  </si>
  <si>
    <t>Bogale, Eainme, Myaungmya, Labutta</t>
  </si>
  <si>
    <t>Children, Women</t>
  </si>
  <si>
    <t>Lian Aid</t>
  </si>
  <si>
    <t>Asset (Cash in hand, Equipment)</t>
  </si>
  <si>
    <t>Partnership (Supporting, Cooperative, Collaborative, Core)</t>
  </si>
  <si>
    <t>Human Resource (Members, Volunteers, Staffs, Interns)</t>
  </si>
  <si>
    <t>1cap-cpr1418</t>
  </si>
  <si>
    <t>1cap-crr1418</t>
  </si>
  <si>
    <t>#dev-qam#strategy</t>
  </si>
  <si>
    <t>#cap-cpe#strategy</t>
  </si>
  <si>
    <t>#cap-crr#strategy</t>
  </si>
  <si>
    <t>#dev-big#strategy</t>
  </si>
  <si>
    <t>1dev-big1014</t>
  </si>
  <si>
    <t>HAR</t>
  </si>
  <si>
    <t>#dev-har#strategy</t>
  </si>
  <si>
    <t>1dev-har1014</t>
  </si>
  <si>
    <t>AST</t>
  </si>
  <si>
    <t>#dev-ast#strategy</t>
  </si>
  <si>
    <t>1dev-ast1014</t>
  </si>
  <si>
    <t>#edu-ate#strategy</t>
  </si>
  <si>
    <t>SBD</t>
  </si>
  <si>
    <t>1edu-ate1014</t>
  </si>
  <si>
    <t>#edu-sbd#strategy</t>
  </si>
  <si>
    <t>1edu-sbd1014</t>
  </si>
  <si>
    <t>Food Security &amp; Water in Disasters</t>
  </si>
  <si>
    <t>FWA</t>
  </si>
  <si>
    <t>Food and Water Access in Emergency</t>
  </si>
  <si>
    <t>WAT</t>
  </si>
  <si>
    <t>LLH</t>
  </si>
  <si>
    <t>#fsw-fwa#strategy</t>
  </si>
  <si>
    <t>1fsw-fwa1012</t>
  </si>
  <si>
    <t>#fsw-llh#strategy</t>
  </si>
  <si>
    <t>1fsw-llh1418</t>
  </si>
  <si>
    <t>#fsl-wat#strategy</t>
  </si>
  <si>
    <t>1fsw-wat1418</t>
  </si>
  <si>
    <t>Land and Natural Resources</t>
  </si>
  <si>
    <t>LNR</t>
  </si>
  <si>
    <t>OID</t>
  </si>
  <si>
    <t>#gov-lnr#strategy</t>
  </si>
  <si>
    <t>#gov-oid#strategy</t>
  </si>
  <si>
    <t>1gov-lnr1214</t>
  </si>
  <si>
    <t>1gov-oid1012</t>
  </si>
  <si>
    <t>1fsw-wat1012</t>
  </si>
  <si>
    <t>AVC</t>
  </si>
  <si>
    <t>#gov-avc#strategy</t>
  </si>
  <si>
    <t>1gov-avc1012</t>
  </si>
  <si>
    <t>2gov-oid1012</t>
  </si>
  <si>
    <t>1edu-sbd1012</t>
  </si>
  <si>
    <t>2edu-sbd1012</t>
  </si>
  <si>
    <t>1edu-sbd1214</t>
  </si>
  <si>
    <t>2edu-sbd1214</t>
  </si>
  <si>
    <t>1edu-ate1214</t>
  </si>
  <si>
    <t>1gov-od1214</t>
  </si>
  <si>
    <t>1gov-lnr1418</t>
  </si>
  <si>
    <t>1fsw-fwa1418</t>
  </si>
  <si>
    <t>1edu-sbd1418</t>
  </si>
  <si>
    <t>1edu-ate1418</t>
  </si>
  <si>
    <t>1gov-avc1418</t>
  </si>
  <si>
    <t>2gov-avc1418</t>
  </si>
  <si>
    <t>3gov-avc1418</t>
  </si>
  <si>
    <t>Miscellaneous Expense Claim</t>
  </si>
  <si>
    <t>1dev-qam1012</t>
  </si>
  <si>
    <t>PTR</t>
  </si>
  <si>
    <t>#dev-ptr#strategy</t>
  </si>
  <si>
    <t>1dev-ptr1014</t>
  </si>
  <si>
    <t>JOURNAL VOUCHER</t>
  </si>
  <si>
    <t>NO:</t>
  </si>
  <si>
    <t>Office:</t>
  </si>
  <si>
    <t>Month:</t>
  </si>
  <si>
    <t>Year:</t>
  </si>
  <si>
    <t>Ref.</t>
  </si>
  <si>
    <t>Account</t>
  </si>
  <si>
    <t>Debit</t>
  </si>
  <si>
    <t>Credit</t>
  </si>
  <si>
    <t>Code</t>
  </si>
  <si>
    <t>Column Totals</t>
  </si>
  <si>
    <t>Prepared By:</t>
  </si>
  <si>
    <t>Authorised By:</t>
  </si>
  <si>
    <t>No. 10, 2nd Floor, 53rd Street, 2nd Ward, 
Pazundaung Township, Yangon, Myanmar
Tel: (95) 09-7955-43906, (95) 09-420-119-420, (95) 09-3387-6343 
Email: sharemercy@gmail.com, secretariat@gmail.com, Website: www.sharemercy.net</t>
  </si>
  <si>
    <t>Fixed Asset Record with Straight Line Depreciation</t>
  </si>
  <si>
    <t>Asset Name</t>
  </si>
  <si>
    <t>Asset Class</t>
  </si>
  <si>
    <t>Physical Location</t>
  </si>
  <si>
    <t>Asset No.</t>
  </si>
  <si>
    <t>Serial No.</t>
  </si>
  <si>
    <t>Acquisition Date</t>
  </si>
  <si>
    <t>Acquisition Cost</t>
  </si>
  <si>
    <t>Estimated Useful Life (Years)</t>
  </si>
  <si>
    <t>Estimated Salvage Value</t>
  </si>
  <si>
    <t>Estimated Straight-Line Depreciation Value</t>
  </si>
  <si>
    <t>Balance</t>
  </si>
  <si>
    <t>I019</t>
  </si>
  <si>
    <t>Receivable</t>
  </si>
  <si>
    <t>Rental of Equipments/ Room</t>
  </si>
  <si>
    <t>Share Mercy Donor's Budget Code for 2014-18</t>
  </si>
  <si>
    <t>Programme/ Project Name</t>
  </si>
  <si>
    <t>Donor</t>
  </si>
  <si>
    <t>Human Asset (Members, Volunteers, Staffs, Interns)</t>
  </si>
  <si>
    <t>Material Asset (Cash in hand, Equipment)</t>
  </si>
  <si>
    <t>Networking &amp; Partnership (Supporting, Cooperative, Collaborative, Supportive)</t>
  </si>
  <si>
    <t>Skills Development for Youths</t>
  </si>
  <si>
    <t>Food Security</t>
  </si>
  <si>
    <t>osp.yangon1</t>
  </si>
  <si>
    <t>Water Assessment Research Delta</t>
  </si>
  <si>
    <t>SA-MNPD01-2016-001</t>
  </si>
  <si>
    <t>A Helping Hand for Humanitarian Assistance</t>
  </si>
  <si>
    <t>Life Skills Base English Club</t>
  </si>
  <si>
    <t>Own</t>
  </si>
  <si>
    <t>RFB/OTR4233744/1/Flood Food Distribution</t>
  </si>
  <si>
    <t>310.006-D15/00307</t>
  </si>
  <si>
    <t>Civic and Religions Alliance on Interfiath Peace and Rule and Law Education and Promotion</t>
  </si>
  <si>
    <t>Injection Finance</t>
  </si>
  <si>
    <t>MRLG</t>
  </si>
  <si>
    <t xml:space="preserve"> I-M-2015-0029 </t>
  </si>
  <si>
    <t>LISBE-14-18</t>
  </si>
  <si>
    <t>Vr. No.</t>
  </si>
  <si>
    <t>Type</t>
  </si>
  <si>
    <t>Balance Total</t>
  </si>
  <si>
    <t>Accnt. #</t>
  </si>
  <si>
    <t>Tax Line</t>
  </si>
  <si>
    <t>USD</t>
  </si>
  <si>
    <t>Cash At Bank (All in coming cash to organization)</t>
  </si>
  <si>
    <t>ACB00</t>
  </si>
  <si>
    <t>&lt;Unassigned&gt;</t>
  </si>
  <si>
    <t>ACB01 · MFTB</t>
  </si>
  <si>
    <t>MFTB Bank Account</t>
  </si>
  <si>
    <t>ACB01</t>
  </si>
  <si>
    <t>ACB02 · Cash at CB Bank (USD)</t>
  </si>
  <si>
    <t>Cash at CB Bank (USD)</t>
  </si>
  <si>
    <t>ACB02</t>
  </si>
  <si>
    <t>CB Bank Myanmar Account at Botataung  Pagoda Branch, Botataung Township,..Routing Information CPOBMMMY</t>
  </si>
  <si>
    <t>ACB03</t>
  </si>
  <si>
    <t>ACB04 · CB Visa Card</t>
  </si>
  <si>
    <t>Visa Card made in the name of Wai Yan Tin Maung Win,..4687-8500-0027-4027</t>
  </si>
  <si>
    <t>ACB04</t>
  </si>
  <si>
    <t>UK Aid Haumanitarian Myanmar Bank Account (MMK) in the name of Helping Hand Co.</t>
  </si>
  <si>
    <t>ACB06</t>
  </si>
  <si>
    <t>Accounts Receivable</t>
  </si>
  <si>
    <t>R000 · Receivable</t>
  </si>
  <si>
    <t>MMK</t>
  </si>
  <si>
    <t>R000</t>
  </si>
  <si>
    <t>R001 · Advance for Programme Operation</t>
  </si>
  <si>
    <t>R001</t>
  </si>
  <si>
    <t>R002</t>
  </si>
  <si>
    <t>R003</t>
  </si>
  <si>
    <t>12100 · Inventory Asset</t>
  </si>
  <si>
    <t>Other Current Asset</t>
  </si>
  <si>
    <t>Costs of inventory purchased for resale</t>
  </si>
  <si>
    <t>12100</t>
  </si>
  <si>
    <t>ACH00</t>
  </si>
  <si>
    <t>CAH02 · Cash-in-hand (HO)</t>
  </si>
  <si>
    <t>CAH02</t>
  </si>
  <si>
    <t>N000 · Undeposited Funds</t>
  </si>
  <si>
    <t>Funds received, but not yet deposited to a bank account</t>
  </si>
  <si>
    <t>N000</t>
  </si>
  <si>
    <t>NP00 · Pre-paid Expense</t>
  </si>
  <si>
    <t>NP00</t>
  </si>
  <si>
    <t>NS00 · Inventory Stocks</t>
  </si>
  <si>
    <t>NS00</t>
  </si>
  <si>
    <t>F000 · Fixed Asset</t>
  </si>
  <si>
    <t>Fixed Asset</t>
  </si>
  <si>
    <t>F001 · Furniture</t>
  </si>
  <si>
    <t>Furniture and equipment with useful life exceeding one year</t>
  </si>
  <si>
    <t>F002 · Equipment other than IT Asset</t>
  </si>
  <si>
    <t>F003 · IT Asset</t>
  </si>
  <si>
    <t>F004 · Vehicle</t>
  </si>
  <si>
    <t>F004</t>
  </si>
  <si>
    <t>F005 · Premises</t>
  </si>
  <si>
    <t>F005</t>
  </si>
  <si>
    <t>O000 · Security Deposit</t>
  </si>
  <si>
    <t>Other Asset</t>
  </si>
  <si>
    <t>O000</t>
  </si>
  <si>
    <t>20000 · Accounts Payable</t>
  </si>
  <si>
    <t>Accounts Payable</t>
  </si>
  <si>
    <t>Unpaid or unapplied vendor bills or credits</t>
  </si>
  <si>
    <t>20000</t>
  </si>
  <si>
    <t>20001 · Accounts Payable - USD</t>
  </si>
  <si>
    <t>20001</t>
  </si>
  <si>
    <t>EA99 · Admin.administration</t>
  </si>
  <si>
    <t>EA99</t>
  </si>
  <si>
    <t>Other Current Liability</t>
  </si>
  <si>
    <t>L001 · Payroll Liabilities</t>
  </si>
  <si>
    <t>Unpaid payroll liabilities. Amounts withheld or accrued, but not yet paid</t>
  </si>
  <si>
    <t>L001</t>
  </si>
  <si>
    <t>L002 · Payroll Taxes</t>
  </si>
  <si>
    <t>L002</t>
  </si>
  <si>
    <t>L003 · Staffs Savings</t>
  </si>
  <si>
    <t>L003</t>
  </si>
  <si>
    <t>L004 · Provident Fund Added by Org</t>
  </si>
  <si>
    <t>L004</t>
  </si>
  <si>
    <t>L005</t>
  </si>
  <si>
    <t>L006</t>
  </si>
  <si>
    <t>L007</t>
  </si>
  <si>
    <t>L008</t>
  </si>
  <si>
    <t>C000 · Cash</t>
  </si>
  <si>
    <t>Equity</t>
  </si>
  <si>
    <t>C001 · Cash-in-hand</t>
  </si>
  <si>
    <t>Grants from businesses, foundations, and other nonprofits</t>
  </si>
  <si>
    <t>&lt;Tax line obsolete or set to an inactive tax form&gt;</t>
  </si>
  <si>
    <t>C002 · Cash-at-bank</t>
  </si>
  <si>
    <t>C003 · Perm. Restricted Net Assets</t>
  </si>
  <si>
    <t>C003</t>
  </si>
  <si>
    <t>C004 · Temp. Restricted Net Assets</t>
  </si>
  <si>
    <t>C004</t>
  </si>
  <si>
    <t>Opening balances during setup post to this account. The balance of this account should be zero after completing your setup</t>
  </si>
  <si>
    <t>E000</t>
  </si>
  <si>
    <t>U000 · Unrestricted Net Assets</t>
  </si>
  <si>
    <t>U000</t>
  </si>
  <si>
    <t>49900 · Uncategorized Income</t>
  </si>
  <si>
    <t>Income not categorized elsewhere</t>
  </si>
  <si>
    <t>49900</t>
  </si>
  <si>
    <t>I000 · Income</t>
  </si>
  <si>
    <t>Organizational own fund other than Programme-Project Income</t>
  </si>
  <si>
    <t>I011 · Member Registration Fee</t>
  </si>
  <si>
    <t>I012 · Membership Due</t>
  </si>
  <si>
    <t>Annual Membership Fee</t>
  </si>
  <si>
    <t>Members' contributed over earnings of gaining training fee, honorarium</t>
  </si>
  <si>
    <t>I020 · Programme-Project Income</t>
  </si>
  <si>
    <t>Income earned from Donors, Corporation or other entities other than core fund or social enterprise profit</t>
  </si>
  <si>
    <t>I020</t>
  </si>
  <si>
    <t>I021 · HHRD</t>
  </si>
  <si>
    <t>I021</t>
  </si>
  <si>
    <t>I022 · Burma Welfare Trust</t>
  </si>
  <si>
    <t>I022</t>
  </si>
  <si>
    <t>I023 · DKA</t>
  </si>
  <si>
    <t>I023</t>
  </si>
  <si>
    <t>I024 · Habitat for Humanity</t>
  </si>
  <si>
    <t>I024</t>
  </si>
  <si>
    <t>I025 · Other Donor</t>
  </si>
  <si>
    <t>I025</t>
  </si>
  <si>
    <t>I030 · Social Enterprise</t>
  </si>
  <si>
    <t>Social Business to back up the organization</t>
  </si>
  <si>
    <t>I030</t>
  </si>
  <si>
    <t>I031</t>
  </si>
  <si>
    <t>I035 · Memorial Items Sale</t>
  </si>
  <si>
    <t>I035</t>
  </si>
  <si>
    <t>I036 · Event Product Sale</t>
  </si>
  <si>
    <t>DVD, CD, Posters</t>
  </si>
  <si>
    <t>I036</t>
  </si>
  <si>
    <t>I037 · Other Compensation</t>
  </si>
  <si>
    <t>for damaging reputations, assets reckless of the staffs</t>
  </si>
  <si>
    <t>I037</t>
  </si>
  <si>
    <t>I038 · Agent Fee</t>
  </si>
  <si>
    <t>Broker's Fee, Trading mediation income</t>
  </si>
  <si>
    <t>I038</t>
  </si>
  <si>
    <t>I039 · Production (cosmetic, washing)</t>
  </si>
  <si>
    <t>I039</t>
  </si>
  <si>
    <t>I040 · Tourism Service</t>
  </si>
  <si>
    <t>I040</t>
  </si>
  <si>
    <t>I041 · Gifts in Kind - Goods</t>
  </si>
  <si>
    <t>Donated goods, non-cash gifts and contributions, donated inventory</t>
  </si>
  <si>
    <t>I041</t>
  </si>
  <si>
    <t>50000 · Cost of Goods Sold</t>
  </si>
  <si>
    <t>Cost of Goods Sold</t>
  </si>
  <si>
    <t>Costs of items purchased and then sold to customers</t>
  </si>
  <si>
    <t>50000</t>
  </si>
  <si>
    <t>69800 · Uncategorized Expenses</t>
  </si>
  <si>
    <t>Expense</t>
  </si>
  <si>
    <t>Expenses not categorized elsewhere</t>
  </si>
  <si>
    <t>69800</t>
  </si>
  <si>
    <t>P000 · Expenditures</t>
  </si>
  <si>
    <t>PA00 · Administration Costs</t>
  </si>
  <si>
    <t>PA00</t>
  </si>
  <si>
    <t>PA01</t>
  </si>
  <si>
    <t>PA02</t>
  </si>
  <si>
    <t>PA03</t>
  </si>
  <si>
    <t>PA04</t>
  </si>
  <si>
    <t>PA05</t>
  </si>
  <si>
    <t>PA06</t>
  </si>
  <si>
    <t>PA07</t>
  </si>
  <si>
    <t>Stationaries, Newspaper, Computer parts, Printer &amp; Copier Refill, Electronic parts, Krockery, Rest and Dining Room Facility, Light Tube &amp; Bulbs, Wire, Switches, Bank Books and alike</t>
  </si>
  <si>
    <t>PA08</t>
  </si>
  <si>
    <t>PA09</t>
  </si>
  <si>
    <t>PA10</t>
  </si>
  <si>
    <t>PA11</t>
  </si>
  <si>
    <t>Asset Maintenance, In-office Services Hiring like carpenter, mason and repairman</t>
  </si>
  <si>
    <t>PD00 · Programme Direct Cost</t>
  </si>
  <si>
    <t>PD00</t>
  </si>
  <si>
    <t>PDA0</t>
  </si>
  <si>
    <t>Programme Orientation, Consultation, Refreshment, Light Food, Meal, Presents</t>
  </si>
  <si>
    <t>PDA1</t>
  </si>
  <si>
    <t>Vinyls, memory cards, hiring photographers, hiring video and editing services, making master discs, (postages, mail boxes, informal meetings, aid tracking travelling)</t>
  </si>
  <si>
    <t>PDA2</t>
  </si>
  <si>
    <t>Programme reviews, informal meetings, aid-tracking travels</t>
  </si>
  <si>
    <t>PDA3</t>
  </si>
  <si>
    <t>Programme Related Staffs Trainings</t>
  </si>
  <si>
    <t>PDA4</t>
  </si>
  <si>
    <t>PDH0 · Hardware Assistance Costs</t>
  </si>
  <si>
    <t>PDH0</t>
  </si>
  <si>
    <t>PDH1 · Education Items</t>
  </si>
  <si>
    <t>School, Library, Classroom, Multi-media, School inputs and so on</t>
  </si>
  <si>
    <t>PDH1</t>
  </si>
  <si>
    <t>PDH10 · Other Livelihood Items</t>
  </si>
  <si>
    <t>PDH10</t>
  </si>
  <si>
    <t>PDH11 · Welfare &amp; Protection Items</t>
  </si>
  <si>
    <t>PDH11</t>
  </si>
  <si>
    <t>PDH12 · Food Items</t>
  </si>
  <si>
    <t>PDH12</t>
  </si>
  <si>
    <t>PDH13 · Non-food Items for Household</t>
  </si>
  <si>
    <t>PDH13</t>
  </si>
  <si>
    <t>PDH14 · Community Infrastructure</t>
  </si>
  <si>
    <t>Maintaining, rehabilitating roads, tracks, embankments, lands, buildings, jetties, bridges, community facilities and so on</t>
  </si>
  <si>
    <t>PDH14</t>
  </si>
  <si>
    <t>PDH15 · Other Not Mentioned Above</t>
  </si>
  <si>
    <t>PDH15</t>
  </si>
  <si>
    <t>PDH2 · Health Items</t>
  </si>
  <si>
    <t>PDH2</t>
  </si>
  <si>
    <t>PDH3 · WASH Items</t>
  </si>
  <si>
    <t>Water, Sanitation, Hygiene</t>
  </si>
  <si>
    <t>PDH3</t>
  </si>
  <si>
    <t>PDH4 · Shelter &amp; Habitat Items</t>
  </si>
  <si>
    <t>PDH4</t>
  </si>
  <si>
    <t>PDH5 · DRR items</t>
  </si>
  <si>
    <t>Disaster Risk Reduction Tools</t>
  </si>
  <si>
    <t>PDH5</t>
  </si>
  <si>
    <t>PDH6 · Environment &amp; Forest Items</t>
  </si>
  <si>
    <t>Nursery making, Trees, Plants, Seeds, Samplings</t>
  </si>
  <si>
    <t>PDH6</t>
  </si>
  <si>
    <t>PDH7 · Agriculture Items</t>
  </si>
  <si>
    <t>PDH7</t>
  </si>
  <si>
    <t>PDH8 · Fisheries Items</t>
  </si>
  <si>
    <t>PDH8</t>
  </si>
  <si>
    <t>PDH9 · Livestock Items</t>
  </si>
  <si>
    <t>PDH9</t>
  </si>
  <si>
    <t>PDL0 · Programme Supply Costs</t>
  </si>
  <si>
    <t>PDL0</t>
  </si>
  <si>
    <t>PDL1 · Quotation &amp; Purchasing Costs</t>
  </si>
  <si>
    <t>Travelling, Agent, Services, Information Costs for Programme Supply</t>
  </si>
  <si>
    <t>PDL1</t>
  </si>
  <si>
    <t>PDL2 · Transportation-Labour-Warehouse</t>
  </si>
  <si>
    <t>Service Costs for Stocks Transportation, Labour Wages, Warehouse Costs for Storage</t>
  </si>
  <si>
    <t>PDL2</t>
  </si>
  <si>
    <t>PDL3 · Event Preparation Costs</t>
  </si>
  <si>
    <t>Costs incurred for Events preparations, pick-ups and drops</t>
  </si>
  <si>
    <t>PDL3</t>
  </si>
  <si>
    <t>PDL4 · Volunteer Costs</t>
  </si>
  <si>
    <t>Hiring volunteers in the work of Logistics and Supply (not in office)</t>
  </si>
  <si>
    <t>PDL4</t>
  </si>
  <si>
    <t>PDS0 · Software Costs</t>
  </si>
  <si>
    <t>PDS0</t>
  </si>
  <si>
    <t>PDS1 · Mobilization</t>
  </si>
  <si>
    <t>ice breaking, rapport building, introduction</t>
  </si>
  <si>
    <t>PDS1</t>
  </si>
  <si>
    <t>PDS2 · KnowledgeAwarenessRaisingShows</t>
  </si>
  <si>
    <t>Behavior Change Communication, Community Sessions, Trainings, Workshops, Small Events</t>
  </si>
  <si>
    <t>PDS2</t>
  </si>
  <si>
    <t>PDS3 · Delivering Educators-ToTs</t>
  </si>
  <si>
    <t>Training of Trainer Sessions, Educators (Intensive Sessions)</t>
  </si>
  <si>
    <t>PDS3</t>
  </si>
  <si>
    <t>PDS4 · Community Events, Ceremonies</t>
  </si>
  <si>
    <t>PDS4</t>
  </si>
  <si>
    <t>PDS5 · Advocacy Talks &amp; Dialogues</t>
  </si>
  <si>
    <t>PDS5</t>
  </si>
  <si>
    <t>PDS6 · Research &amp; Publication</t>
  </si>
  <si>
    <t>Doing Research, Studies, Assessments and documentation or publishing them</t>
  </si>
  <si>
    <t>PDS6</t>
  </si>
  <si>
    <t>PDS7 · Campaigns</t>
  </si>
  <si>
    <t>Demonstrations, Out-Streets Events and others</t>
  </si>
  <si>
    <t>PDS7</t>
  </si>
  <si>
    <t>PDS8 · Other Software Support Cost</t>
  </si>
  <si>
    <t>PDS8</t>
  </si>
  <si>
    <t>PHO0 · Head Office Running Costs</t>
  </si>
  <si>
    <t>PHO0</t>
  </si>
  <si>
    <t>any costs incurred by HO other than staffs</t>
  </si>
  <si>
    <t>PHO1</t>
  </si>
  <si>
    <t>PHO2</t>
  </si>
  <si>
    <t>PS00 · Programme Support Staff Cost</t>
  </si>
  <si>
    <t>PS00</t>
  </si>
  <si>
    <t>PS10 · Salary</t>
  </si>
  <si>
    <t>PSA0 · Administrative Staffs Salary</t>
  </si>
  <si>
    <t>PSA0</t>
  </si>
  <si>
    <t>PSA1 · A.Assist-fac-asso Salary</t>
  </si>
  <si>
    <t>PSA1</t>
  </si>
  <si>
    <t>PSA2 · A.Off-Coord-Mngr</t>
  </si>
  <si>
    <t>PSA2</t>
  </si>
  <si>
    <t>PSA3 · A.DD-D-HoM</t>
  </si>
  <si>
    <t>PSA3</t>
  </si>
  <si>
    <t>PSA4 · A.Int'l Staffs</t>
  </si>
  <si>
    <t>PSA4</t>
  </si>
  <si>
    <t>PSD0 · A&amp;D Staffs Salary</t>
  </si>
  <si>
    <t>PSD0</t>
  </si>
  <si>
    <t>PSD1 · D.Assist-Fac-Asso</t>
  </si>
  <si>
    <t>PSD1</t>
  </si>
  <si>
    <t>PSD2 · D.Off-Coord-Mngr</t>
  </si>
  <si>
    <t>PSD2</t>
  </si>
  <si>
    <t>PSD3 · D.DD-D-HoM</t>
  </si>
  <si>
    <t>PSD3</t>
  </si>
  <si>
    <t>PSD4 · D.Int'l Staffs</t>
  </si>
  <si>
    <t>PSD4</t>
  </si>
  <si>
    <t>PSO0 · Operation Staffs Salary</t>
  </si>
  <si>
    <t>PSO0</t>
  </si>
  <si>
    <t>PSO1 · O.Assist-Fac-Asso Salary</t>
  </si>
  <si>
    <t>PSO1</t>
  </si>
  <si>
    <t>PSO2 · O.Off-Coord-Mngr Salary</t>
  </si>
  <si>
    <t>PSO2</t>
  </si>
  <si>
    <t>PSO3 · O.DD-D-HoM</t>
  </si>
  <si>
    <t>PSO3</t>
  </si>
  <si>
    <t>PSO4 · O.Int'l Staffs Salary</t>
  </si>
  <si>
    <t>PSO4</t>
  </si>
  <si>
    <t>PSS0 · S.Tech Consultancy</t>
  </si>
  <si>
    <t>PSS0</t>
  </si>
  <si>
    <t>PSS1 · Consultancy Fee</t>
  </si>
  <si>
    <t>PSS1</t>
  </si>
  <si>
    <t>PSS2 · Outsourcing Technical Cost</t>
  </si>
  <si>
    <t>PSS2</t>
  </si>
  <si>
    <t>PSB0 · Social Benefits</t>
  </si>
  <si>
    <t>PSB0</t>
  </si>
  <si>
    <t>PSB1 · Social Support on Staffs</t>
  </si>
  <si>
    <t>Health Screening, Care, Wedding, Funeral Service, Party, Retreat</t>
  </si>
  <si>
    <t>PSB1</t>
  </si>
  <si>
    <t>PSB2 · Insurance for Staffs</t>
  </si>
  <si>
    <t>PSB2</t>
  </si>
  <si>
    <t>PSP0 · Perdiem-Accom-Travel Allowance</t>
  </si>
  <si>
    <t>PSP0</t>
  </si>
  <si>
    <t>PSP1 · Per-diem</t>
  </si>
  <si>
    <t>PSP1</t>
  </si>
  <si>
    <t>PSP2 · Accomodation Allowance</t>
  </si>
  <si>
    <t>Hotel, Guest House, Inn and other Acoomodation Fee</t>
  </si>
  <si>
    <t>PSP2</t>
  </si>
  <si>
    <t>PSP3 · Travelling</t>
  </si>
  <si>
    <t>Travelling to Project Site and Project Purposes</t>
  </si>
  <si>
    <t>PSP3</t>
  </si>
  <si>
    <t>PSE0 · Social Enterprise</t>
  </si>
  <si>
    <t>Expenses of creating and maintaining the organization's business entity</t>
  </si>
  <si>
    <t>PSE0</t>
  </si>
  <si>
    <t>Pt IX Col(C)-Mgmt/Gen: Accounting fees</t>
  </si>
  <si>
    <t>PSE1 · Business Registration Fees</t>
  </si>
  <si>
    <t>Permits, registrations, licenses, moving, royalties, bank charges, credit card fees</t>
  </si>
  <si>
    <t>PSE1</t>
  </si>
  <si>
    <t>PSE10 · Postage, Mailing Services</t>
  </si>
  <si>
    <t>PSE10</t>
  </si>
  <si>
    <t>PSE11 · Subscription Fees</t>
  </si>
  <si>
    <t>PSE11</t>
  </si>
  <si>
    <t>PSE12 · Telephone &amp; Telecommunication</t>
  </si>
  <si>
    <t>PSE12</t>
  </si>
  <si>
    <t>PSE13 · Advertisement</t>
  </si>
  <si>
    <t>PSE13</t>
  </si>
  <si>
    <t>PSE14 · Other Core Costs</t>
  </si>
  <si>
    <t>PSE14</t>
  </si>
  <si>
    <t>PSE2 · Bad Debts</t>
  </si>
  <si>
    <t>PSE2</t>
  </si>
  <si>
    <t>PSE3 · Contract Services Outsiders</t>
  </si>
  <si>
    <t>Legal, Accounting, other service fees</t>
  </si>
  <si>
    <t>PSE3</t>
  </si>
  <si>
    <t>PSE4 · Business Voluteer Salary</t>
  </si>
  <si>
    <t>PSE4</t>
  </si>
  <si>
    <t>PSE5 · Facilities &amp; Equipments Costs</t>
  </si>
  <si>
    <t>PSE5</t>
  </si>
  <si>
    <t>PSE6 · Morgage Interests</t>
  </si>
  <si>
    <t>PSE6</t>
  </si>
  <si>
    <t>PSE7 · Property Insurance</t>
  </si>
  <si>
    <t>PSE7</t>
  </si>
  <si>
    <t>PSE8 · Supplies</t>
  </si>
  <si>
    <t>PSE8</t>
  </si>
  <si>
    <t>PSE9 · Printing-Copying-Binding</t>
  </si>
  <si>
    <t>PSE9</t>
  </si>
  <si>
    <t>PP00 · Payroll Expenses</t>
  </si>
  <si>
    <t>Payroll expenses</t>
  </si>
  <si>
    <t>PP00</t>
  </si>
  <si>
    <t>OE00 · Other Expense</t>
  </si>
  <si>
    <t>Other Expense</t>
  </si>
  <si>
    <t>Transactions to be discussed with accountant, consultant, or tax preparer</t>
  </si>
  <si>
    <t>OE00</t>
  </si>
  <si>
    <t>OE01 · Fine &amp; Penalities</t>
  </si>
  <si>
    <t>Paid to Governments</t>
  </si>
  <si>
    <t>OE01</t>
  </si>
  <si>
    <t>OE02 · Ask MyAccountant</t>
  </si>
  <si>
    <t>OE02</t>
  </si>
  <si>
    <t>90000 · Estimates</t>
  </si>
  <si>
    <t>Non-Posting</t>
  </si>
  <si>
    <t>Estimates for jobs or projects. Customer proposals for work to be done, or items to be sold upon customer acceptance of the estimate</t>
  </si>
  <si>
    <t>90000</t>
  </si>
  <si>
    <t>90100 · Purchase Orders</t>
  </si>
  <si>
    <t>Purchase orders specifying items ordered from vendors</t>
  </si>
  <si>
    <t>90100</t>
  </si>
  <si>
    <t>90200 · Sales Orders</t>
  </si>
  <si>
    <t>Orders from customers to be filled, work to be performed, or items to be shipped</t>
  </si>
  <si>
    <t>90200</t>
  </si>
  <si>
    <t>Account Code PA09 {old - 3.7 (E008)}</t>
  </si>
  <si>
    <t>Columnar Petty Cash Book</t>
  </si>
  <si>
    <t>Amt Received</t>
  </si>
  <si>
    <t>V. No</t>
  </si>
  <si>
    <t>Dr.</t>
  </si>
  <si>
    <t>Cr.</t>
  </si>
  <si>
    <t>Closing</t>
  </si>
  <si>
    <t>Cash Remaining</t>
  </si>
  <si>
    <t>PAYMENT Voucher</t>
  </si>
  <si>
    <t>Justification for Request:</t>
  </si>
  <si>
    <t>To be filled by Finance Officer</t>
  </si>
  <si>
    <t>Total in Words</t>
  </si>
  <si>
    <t>Last Date for Claim</t>
  </si>
  <si>
    <t>…..../…..…../20….</t>
  </si>
  <si>
    <t>Payment Type</t>
  </si>
  <si>
    <t>Cheque</t>
  </si>
  <si>
    <t>Card</t>
  </si>
  <si>
    <t>Wire Transfer</t>
  </si>
  <si>
    <t>[Company Name]</t>
  </si>
  <si>
    <t>[City, State Zip]</t>
  </si>
  <si>
    <t>Phone:</t>
  </si>
  <si>
    <t>Sales To:</t>
  </si>
  <si>
    <t>Deliver To:</t>
  </si>
  <si>
    <t>Invoice No.</t>
  </si>
  <si>
    <t>Cust No.</t>
  </si>
  <si>
    <t>Ship Date</t>
  </si>
  <si>
    <t>Invoice Date</t>
  </si>
  <si>
    <t>Order No.</t>
  </si>
  <si>
    <t>Shipped Via</t>
  </si>
  <si>
    <t>Sales Person</t>
  </si>
  <si>
    <t>Pmt Terms</t>
  </si>
  <si>
    <t>FOB Terms</t>
  </si>
  <si>
    <t>A/C</t>
  </si>
  <si>
    <t>NOTES</t>
  </si>
  <si>
    <t>Subtotal</t>
  </si>
  <si>
    <t>Amount Taxable</t>
  </si>
  <si>
    <t>Tax Rate</t>
  </si>
  <si>
    <t>Total Tax</t>
  </si>
  <si>
    <t>Shipping</t>
  </si>
  <si>
    <t>(for Travel, TAR is to be attached)</t>
  </si>
  <si>
    <t>Claimant</t>
  </si>
  <si>
    <t>Post</t>
  </si>
  <si>
    <t>Post: ………………………</t>
  </si>
  <si>
    <t>Post: ……………………..</t>
  </si>
  <si>
    <t>(if performed activity, Flash Rpt is to be attached)</t>
  </si>
  <si>
    <t>Budget Holder:</t>
  </si>
  <si>
    <t>Finance:</t>
  </si>
  <si>
    <t>Fund Controller:</t>
  </si>
  <si>
    <t>Supply:</t>
  </si>
  <si>
    <t>Accountant:</t>
  </si>
  <si>
    <t>Checked by (Line Manager)</t>
  </si>
  <si>
    <t>Approved by (Finance)</t>
  </si>
  <si>
    <t>Received by (Cashier)</t>
  </si>
  <si>
    <t>Req. Amt.</t>
  </si>
  <si>
    <t>EID</t>
  </si>
  <si>
    <t>To be filled by Supervisor/ Budget Holder</t>
  </si>
  <si>
    <t>Supervisor's Note:</t>
  </si>
  <si>
    <t>NRC.</t>
  </si>
  <si>
    <t>Address</t>
  </si>
  <si>
    <t>Amount in Words :</t>
  </si>
  <si>
    <t>Paid Date</t>
  </si>
  <si>
    <t>Messer</t>
  </si>
  <si>
    <t>Pay to</t>
  </si>
  <si>
    <t>Amount (In Words)</t>
  </si>
  <si>
    <t>Amount (Figs)</t>
  </si>
  <si>
    <t>Job Title:</t>
  </si>
  <si>
    <t>Contact:</t>
  </si>
  <si>
    <t>Purpose</t>
  </si>
  <si>
    <t>Account Name</t>
  </si>
  <si>
    <t>Bankbook</t>
  </si>
  <si>
    <t>Balance Brought Forward</t>
  </si>
  <si>
    <t>+</t>
  </si>
  <si>
    <t>Total Receipts</t>
  </si>
  <si>
    <t>-</t>
  </si>
  <si>
    <t>Total Payments</t>
  </si>
  <si>
    <t>=</t>
  </si>
  <si>
    <t>Balance Carried Forward</t>
  </si>
  <si>
    <t>Checked By:</t>
  </si>
  <si>
    <t>Dr</t>
  </si>
  <si>
    <t>Cr</t>
  </si>
  <si>
    <t>Reviewed By:</t>
  </si>
  <si>
    <t>Approved By:</t>
  </si>
  <si>
    <t>Office</t>
  </si>
  <si>
    <t>General Ledger</t>
  </si>
  <si>
    <t>Journal Ref.</t>
  </si>
  <si>
    <t>Transaction</t>
  </si>
  <si>
    <t>Update Date</t>
  </si>
  <si>
    <t>#</t>
  </si>
  <si>
    <t>Cost Type (P/D/A/H)</t>
  </si>
  <si>
    <t>Log Fra Code (proposal line)</t>
  </si>
  <si>
    <t>Vr Type (P/R/J)</t>
  </si>
  <si>
    <t>Vr. No</t>
  </si>
  <si>
    <t>One-Bank Account-One Book</t>
  </si>
  <si>
    <t>CASH COUNT</t>
  </si>
  <si>
    <t>Currency:</t>
  </si>
  <si>
    <t>Note</t>
  </si>
  <si>
    <t>Cash in safe</t>
  </si>
  <si>
    <t>x</t>
  </si>
  <si>
    <t>Total cash in safe:</t>
  </si>
  <si>
    <t>Cash book balance:</t>
  </si>
  <si>
    <t>Difference:</t>
  </si>
  <si>
    <t>Comments:</t>
  </si>
  <si>
    <t>The amount in the safe is the same as the cashbook balance.</t>
  </si>
  <si>
    <t>Prepared by:</t>
  </si>
  <si>
    <t>Vendor #</t>
  </si>
  <si>
    <t>Name</t>
  </si>
  <si>
    <t>admin@sharemercy.net, sharemercy@gmail.com</t>
  </si>
  <si>
    <t>Myanamr Reg. No 2033</t>
  </si>
  <si>
    <t>IN NAMES OF ORGANIZATION</t>
  </si>
  <si>
    <t>AGREED BY</t>
  </si>
  <si>
    <t>Signature:</t>
  </si>
  <si>
    <t>To be filled by Applicant</t>
  </si>
  <si>
    <t>Accountant's Note:</t>
  </si>
  <si>
    <t>Reviewed by (Accountant)</t>
  </si>
  <si>
    <t>Budget Line/ 
LFC</t>
  </si>
  <si>
    <t>SERVICE Voucher</t>
  </si>
  <si>
    <t>NRC</t>
  </si>
  <si>
    <t>Contact</t>
  </si>
  <si>
    <t>Invoice #</t>
  </si>
  <si>
    <t>Service Description</t>
  </si>
  <si>
    <t>Project Budget Line/ LFC</t>
  </si>
  <si>
    <t>Sub Total:</t>
  </si>
  <si>
    <t>Disc/Credit:</t>
  </si>
  <si>
    <t>Total Amt</t>
  </si>
  <si>
    <t>Total Amount Paid (In Words):</t>
  </si>
  <si>
    <t>Vendor</t>
  </si>
  <si>
    <t>Staff who made payment</t>
  </si>
  <si>
    <t>EID: .............................................</t>
  </si>
  <si>
    <t>Line Manager</t>
  </si>
  <si>
    <t>Proj/Sector: .............................................</t>
  </si>
  <si>
    <t>Quality Controller</t>
  </si>
  <si>
    <t>Contact: .............................................</t>
  </si>
  <si>
    <t xml:space="preserve">Post: ..................................NRC: </t>
  </si>
  <si>
    <t>Pro/Sector: .............................................</t>
  </si>
  <si>
    <t>PAYERS CERTIFICATION:</t>
  </si>
  <si>
    <t>I certify that this voucher is correct, just, and payment is approved</t>
  </si>
  <si>
    <t>PAYEE CERTIFICATION: I certify that the above bill is just, true and correct that no part thereof has been paid, except as stated, and that the balance is actually due and owing.</t>
  </si>
  <si>
    <t>Reporting Date:</t>
  </si>
  <si>
    <t>Expect Start Date:</t>
  </si>
  <si>
    <t>INF</t>
  </si>
  <si>
    <t>Minor Expense Voucher</t>
  </si>
  <si>
    <t>Acknowledged by</t>
  </si>
  <si>
    <t>Notice: Petty Cash Voucher is only meant for expenses that cannot be received original voucher and shall not exceed USD 10.  At least two signatories is required.</t>
  </si>
  <si>
    <t>Notice: Petty Cash Voucher is only meant for expenses that cannot be received original voucher and shall not exceed USD 10. At least two signatories is required.</t>
  </si>
  <si>
    <t>Approved by (CFO)</t>
  </si>
  <si>
    <t>Earnings Voucher</t>
  </si>
  <si>
    <t>AVR No.</t>
  </si>
  <si>
    <r>
      <t xml:space="preserve">MMK </t>
    </r>
    <r>
      <rPr>
        <sz val="18"/>
        <rFont val="Wingdings"/>
        <charset val="2"/>
      </rPr>
      <t xml:space="preserve">o </t>
    </r>
    <r>
      <rPr>
        <sz val="12"/>
        <rFont val="Times New Roman"/>
        <family val="1"/>
      </rPr>
      <t>USD</t>
    </r>
    <r>
      <rPr>
        <sz val="18"/>
        <rFont val="Times New Roman"/>
        <family val="1"/>
      </rPr>
      <t xml:space="preserve"> </t>
    </r>
    <r>
      <rPr>
        <sz val="18"/>
        <rFont val="Wingdings"/>
        <charset val="2"/>
      </rPr>
      <t xml:space="preserve">o </t>
    </r>
    <r>
      <rPr>
        <sz val="12"/>
        <rFont val="Times New Roman"/>
        <family val="1"/>
      </rPr>
      <t>………...…..</t>
    </r>
    <r>
      <rPr>
        <sz val="18"/>
        <rFont val="Times New Roman"/>
        <family val="1"/>
      </rPr>
      <t xml:space="preserve"> </t>
    </r>
    <r>
      <rPr>
        <sz val="18"/>
        <rFont val="Wingdings"/>
        <charset val="2"/>
      </rPr>
      <t>o</t>
    </r>
  </si>
  <si>
    <t>Title:</t>
  </si>
  <si>
    <t>Destination:</t>
  </si>
  <si>
    <t>for Project:</t>
  </si>
  <si>
    <t>Departure:</t>
  </si>
  <si>
    <t>………/……………/20………</t>
  </si>
  <si>
    <t xml:space="preserve">Return: </t>
  </si>
  <si>
    <t>Tot. Days</t>
  </si>
  <si>
    <t>………D/………N</t>
  </si>
  <si>
    <t>What?</t>
  </si>
  <si>
    <t>Rate</t>
  </si>
  <si>
    <t>Daily Allowance Voucher</t>
  </si>
  <si>
    <t>EID/NRC:</t>
  </si>
  <si>
    <t>I hereby certify that the above bill is just, true and correct that no part thereof has been expressed, except incurred</t>
  </si>
  <si>
    <t xml:space="preserve">A properly approved travel expense report is due in the Business Office within five working days after payee's return to office.  Acknowledged that this voucher is correct. </t>
  </si>
  <si>
    <t>Reviewed by (Chief Finance)</t>
  </si>
  <si>
    <t>Checked by (Supervisor)</t>
  </si>
  <si>
    <t>Request by (Payee)</t>
  </si>
  <si>
    <t>PVR.</t>
  </si>
  <si>
    <t>R2V No.</t>
  </si>
  <si>
    <t>004/PVR-adm-fnc/22May17</t>
  </si>
  <si>
    <t>If not, why?</t>
  </si>
  <si>
    <t>Remark:</t>
  </si>
  <si>
    <t>Budget 
Line/ LFC</t>
  </si>
  <si>
    <r>
      <t xml:space="preserve">Return/ Reimburse </t>
    </r>
    <r>
      <rPr>
        <sz val="12"/>
        <rFont val="Sylfaen"/>
        <family val="1"/>
      </rPr>
      <t>(+ CR, - DR)</t>
    </r>
  </si>
  <si>
    <t>Reviewed by (Supply)</t>
  </si>
  <si>
    <t xml:space="preserve">We all certify that the vouchers and expenses are just and correct and no part is irregular. </t>
  </si>
  <si>
    <t>33, Aung Kaung Kyaw Mya Khwar Nyo Complex, Ayeyarwun Road, 8th Ward</t>
  </si>
  <si>
    <t>Tharketa Township, Yangon, Myanmar</t>
  </si>
  <si>
    <t>09-7316-1510, 09-7965-98460, 09-420-119-420</t>
  </si>
  <si>
    <t>Payslip of the month/ year of _ _ _ _ _ _ _ _ _/ _ _ _ _ _ _</t>
  </si>
  <si>
    <t>Other ……………….</t>
  </si>
  <si>
    <t>Earned (%)</t>
  </si>
  <si>
    <t>Basic ( per 100% timesheet tally)</t>
  </si>
  <si>
    <t>Absence/ Penality</t>
  </si>
  <si>
    <t>Professional Tax</t>
  </si>
  <si>
    <t>Overtime (8 hrs' day)</t>
  </si>
  <si>
    <t>Provident Fund</t>
  </si>
  <si>
    <t>Bonus</t>
  </si>
  <si>
    <t>Allowance …………………………</t>
  </si>
  <si>
    <t>Advance/ Loan</t>
  </si>
  <si>
    <t>NET Earnings (GE-GD)</t>
  </si>
  <si>
    <t>In Words:</t>
  </si>
  <si>
    <t>Provisions</t>
  </si>
  <si>
    <t>Bank Name</t>
  </si>
  <si>
    <t>Cheque No./ Card No.</t>
  </si>
  <si>
    <t>Earnings/Deductions Details</t>
  </si>
  <si>
    <t>Expense Claim Voucher</t>
  </si>
  <si>
    <t>Fare 
PSP3</t>
  </si>
  <si>
    <t>Lodging
PSP2</t>
  </si>
  <si>
    <t>Food Allowance
PSP1</t>
  </si>
  <si>
    <t>Phone
PSE12</t>
  </si>
  <si>
    <t>Other Expenses PSE14</t>
  </si>
  <si>
    <t>Transaction date</t>
  </si>
  <si>
    <t>Vendor/Payee</t>
  </si>
  <si>
    <t>Cash-in-hand (MMK)</t>
  </si>
  <si>
    <t>Cash-at-bank (MMK)</t>
  </si>
  <si>
    <t>Updated Date</t>
  </si>
  <si>
    <t>Core Fund</t>
  </si>
  <si>
    <t>Trust Fund</t>
  </si>
  <si>
    <t>Payment</t>
  </si>
  <si>
    <t>Receipt</t>
  </si>
  <si>
    <t>Project management cost</t>
  </si>
  <si>
    <t>Individual donation to project</t>
  </si>
  <si>
    <t>Income from Seconded Staff</t>
  </si>
  <si>
    <t>Interests gained from Project Fund</t>
  </si>
  <si>
    <t>Membership Registration</t>
  </si>
  <si>
    <t>Membership Fee</t>
  </si>
  <si>
    <t>Member's or Individual contribution/ donation on Org</t>
  </si>
  <si>
    <t>Exchange Gain/ Loss on Project Fund</t>
  </si>
  <si>
    <t>Interests gained from Trust Fund</t>
  </si>
  <si>
    <t>Subscription fees</t>
  </si>
  <si>
    <t>Yearly Evaluation, Learning, Workshops, Counsultancy Fee</t>
  </si>
  <si>
    <t>Social Enterprise Earnings &amp; Income Generation Shows</t>
  </si>
  <si>
    <t>Core Fund V.S. Trust Fund</t>
  </si>
  <si>
    <t>Payment Required on:</t>
  </si>
  <si>
    <t>Possible Pay on</t>
  </si>
  <si>
    <t>Receivable V.S. Payable</t>
  </si>
  <si>
    <t>Voucher Ref.</t>
  </si>
  <si>
    <t>Messer's Sign</t>
  </si>
  <si>
    <t>Acknowledgement</t>
  </si>
  <si>
    <t>Transaction (MMK)</t>
  </si>
  <si>
    <t>Loss of Staff Saving</t>
  </si>
  <si>
    <t>Head Office Expense for Project Management</t>
  </si>
  <si>
    <t>Other Core Cost</t>
  </si>
  <si>
    <t>Payment (Not Limited to ..)</t>
  </si>
  <si>
    <t>Bad Debts</t>
  </si>
  <si>
    <t>Log. Fra. Code/ Proj. Bud. Line</t>
  </si>
  <si>
    <t>&lt;Monthly Basis &amp; to Close Account Every week&gt;</t>
  </si>
  <si>
    <t xml:space="preserve">Office: </t>
  </si>
  <si>
    <t xml:space="preserve">Month:  </t>
  </si>
  <si>
    <t>PSE15</t>
  </si>
  <si>
    <t>Salary Loan to Staffs</t>
  </si>
  <si>
    <t>Social Support on Staffs</t>
  </si>
  <si>
    <t>Staff Contribution to Core Fund (Fine, Refreshement)</t>
  </si>
  <si>
    <t>Rental fee on Office Spaces</t>
  </si>
  <si>
    <t>Uncategorized Income from Proj. Running</t>
  </si>
  <si>
    <t>Salary one month Advance..Cash Advance Taken by Staffs for Project Expenses</t>
  </si>
  <si>
    <t>R002 · Core Fund Head Office Running</t>
  </si>
  <si>
    <t>Social Support on Staffs..Salary Loan to Staffs</t>
  </si>
  <si>
    <t>R003 · Trust Fund for Social Enterpris</t>
  </si>
  <si>
    <t>Loans to Projects..Social Support on members..Social Loans on members..</t>
  </si>
  <si>
    <t>LA000 · Accrual</t>
  </si>
  <si>
    <t>LA000</t>
  </si>
  <si>
    <t>L005 · Commercial Tax</t>
  </si>
  <si>
    <t>L006 · Security Deposit from Customers</t>
  </si>
  <si>
    <t>L007 · Loan Taken</t>
  </si>
  <si>
    <t>L008 · Interests for Taken Loans</t>
  </si>
  <si>
    <t>Interests fee to Pay to Money Lenders..</t>
  </si>
  <si>
    <t>L009 · Other Payable</t>
  </si>
  <si>
    <t>L009</t>
  </si>
  <si>
    <t>LC000 · Current Liability to Proj Op</t>
  </si>
  <si>
    <t>LC000</t>
  </si>
  <si>
    <t>LCCF0 · Core Fund for HO Expense</t>
  </si>
  <si>
    <t>LCCF0</t>
  </si>
  <si>
    <t>LCF00 · Liability to Fund Projects</t>
  </si>
  <si>
    <t>LCF00</t>
  </si>
  <si>
    <t>LCTF0 · Trust Fund &amp; SE for Memb</t>
  </si>
  <si>
    <t>LCTF0</t>
  </si>
  <si>
    <t>E000 · Equity</t>
  </si>
  <si>
    <t>EU00 · Project Funders</t>
  </si>
  <si>
    <t>EU00</t>
  </si>
  <si>
    <t>EU02 · Head Office-SMT for Core Fund</t>
  </si>
  <si>
    <t>EU02</t>
  </si>
  <si>
    <t>EU03 · HQ-Members &amp; SE</t>
  </si>
  <si>
    <t>EU03</t>
  </si>
  <si>
    <t>I010 · Trust Fund for HQ</t>
  </si>
  <si>
    <t>I013 · Members' &amp; Indiv's Contribution</t>
  </si>
  <si>
    <t>I017 · Bank Interests for TF Account</t>
  </si>
  <si>
    <t>I018 · Depreciate value Org's Asset</t>
  </si>
  <si>
    <t>I031 · Rental Fee for Org's Own Asset</t>
  </si>
  <si>
    <t>I090 · Core Fund</t>
  </si>
  <si>
    <t>Donor's Remittance (Payable)..Project management cost..Individual donation to project..Rental fee on Project Asset..Income from Seconded Staff..Interests gained from Project Fund..Exchange Gain/ Loss</t>
  </si>
  <si>
    <t>I090</t>
  </si>
  <si>
    <t>I091 · Project Management Cost</t>
  </si>
  <si>
    <t>I091</t>
  </si>
  <si>
    <t>I092 · Rental Fee of Prog Office Asset</t>
  </si>
  <si>
    <t>I092</t>
  </si>
  <si>
    <t>I093 · Income from Seconded Staffs</t>
  </si>
  <si>
    <t>I093</t>
  </si>
  <si>
    <t>I094 · Individual Donation on Projects</t>
  </si>
  <si>
    <t>I094</t>
  </si>
  <si>
    <t>I095 · Interests Gained from Proj Fund</t>
  </si>
  <si>
    <t>I095</t>
  </si>
  <si>
    <t>I096 · Ex. Gain-Loss on Proj Fund</t>
  </si>
  <si>
    <t>I096</t>
  </si>
  <si>
    <t>I097 · Loss of Staff Savings</t>
  </si>
  <si>
    <t>I097</t>
  </si>
  <si>
    <t>I098 · Staff Contribution-CF-Fined</t>
  </si>
  <si>
    <t>I098</t>
  </si>
  <si>
    <t>I099 · Uncategorized Income -Proj Run</t>
  </si>
  <si>
    <t>I099</t>
  </si>
  <si>
    <t>PA01 · Office Supply &amp; Refreshment</t>
  </si>
  <si>
    <t>PA02 · Utility Bills</t>
  </si>
  <si>
    <t>Bills for Electricity, Water Pipe, Heatings, Garbage, Internet, Sky Net, Office Telephone</t>
  </si>
  <si>
    <t>PA03 · Printing-Copying-Binding</t>
  </si>
  <si>
    <t>PA04 · Minor Expense &amp; Service Cost-PC</t>
  </si>
  <si>
    <t>PA05 · Vehicle Rental-Running-Petrol</t>
  </si>
  <si>
    <t>PA06 · Maj.Maintenance &amp; Service Costs</t>
  </si>
  <si>
    <t>PA07 · Subscription Fee</t>
  </si>
  <si>
    <t>Telephone Refill Cards, newspaper, annual website update, agent fee, website and information services, audit fee, broker fee</t>
  </si>
  <si>
    <t>PA08 · Bank Charges</t>
  </si>
  <si>
    <t>PA09 · Exchange Loss</t>
  </si>
  <si>
    <t>PA10 · Office Rental-Renovation</t>
  </si>
  <si>
    <t>PA11 · Buying IT &amp; Non-IT  Asset</t>
  </si>
  <si>
    <t>PSP4 · Communication Allowance</t>
  </si>
  <si>
    <t>Phone &amp; Internet Cost for Field Trip</t>
  </si>
  <si>
    <t>PSP4</t>
  </si>
  <si>
    <t>PSP5 · Unexpected Minor Field Cost</t>
  </si>
  <si>
    <t>Toll Gate, Labour, Gift, and Service</t>
  </si>
  <si>
    <t>PSP5</t>
  </si>
  <si>
    <t>Pro. Budget Line</t>
  </si>
  <si>
    <t>TFI1</t>
  </si>
  <si>
    <t>TFI2</t>
  </si>
  <si>
    <t>TFI3</t>
  </si>
  <si>
    <t>TFI4</t>
  </si>
  <si>
    <t>TFI5</t>
  </si>
  <si>
    <t>TFI6</t>
  </si>
  <si>
    <t>CFI1</t>
  </si>
  <si>
    <t>CFI2</t>
  </si>
  <si>
    <t>CFI3</t>
  </si>
  <si>
    <t>CFI4</t>
  </si>
  <si>
    <t>CFI5</t>
  </si>
  <si>
    <t>CFI6</t>
  </si>
  <si>
    <t>CFI7</t>
  </si>
  <si>
    <t>CFI8</t>
  </si>
  <si>
    <t>CFI9</t>
  </si>
  <si>
    <t>TFP1</t>
  </si>
  <si>
    <t>TFP2</t>
  </si>
  <si>
    <t>TFP3</t>
  </si>
  <si>
    <t>TFP4</t>
  </si>
  <si>
    <t>TFP5</t>
  </si>
  <si>
    <t>TFP6</t>
  </si>
  <si>
    <t>TFP7</t>
  </si>
  <si>
    <t>TFP8</t>
  </si>
  <si>
    <t>Org Owned Fixed Asset Depreciated</t>
  </si>
  <si>
    <t>IO11</t>
  </si>
  <si>
    <t>IO12</t>
  </si>
  <si>
    <t>IO13</t>
  </si>
  <si>
    <t>IO17</t>
  </si>
  <si>
    <t>IO18</t>
  </si>
  <si>
    <t>IO30</t>
  </si>
  <si>
    <t>IO90</t>
  </si>
  <si>
    <t>IO10</t>
  </si>
  <si>
    <t>IO91</t>
  </si>
  <si>
    <t>IO92</t>
  </si>
  <si>
    <t>IO93</t>
  </si>
  <si>
    <t>IO94</t>
  </si>
  <si>
    <t>IO95</t>
  </si>
  <si>
    <t>IO96</t>
  </si>
  <si>
    <t>IO97</t>
  </si>
  <si>
    <t>IO98</t>
  </si>
  <si>
    <t>IO99</t>
  </si>
  <si>
    <t>PSE15 · Members-Perdiem-Accom-Travel</t>
  </si>
  <si>
    <t>PSE16 · Social Support on Members</t>
  </si>
  <si>
    <t>PSE17 · Social Loans to Members</t>
  </si>
  <si>
    <t>PSE18 · Loans to Projects</t>
  </si>
  <si>
    <t>PSE16</t>
  </si>
  <si>
    <t>PSE17</t>
  </si>
  <si>
    <t>PSE18</t>
  </si>
  <si>
    <t>TFP9</t>
  </si>
  <si>
    <t>TFP10</t>
  </si>
  <si>
    <t>TFP11</t>
  </si>
  <si>
    <t>TFP12</t>
  </si>
  <si>
    <t>TFP13</t>
  </si>
  <si>
    <t>TFP14</t>
  </si>
  <si>
    <t>TFP15</t>
  </si>
  <si>
    <t>TFP16</t>
  </si>
  <si>
    <t>TFP17</t>
  </si>
  <si>
    <t>TFP18</t>
  </si>
  <si>
    <t>CFP1</t>
  </si>
  <si>
    <t>CFP2</t>
  </si>
  <si>
    <t>CFP3</t>
  </si>
  <si>
    <t>CFP4</t>
  </si>
  <si>
    <t>CFP5</t>
  </si>
  <si>
    <t>CFP6</t>
  </si>
  <si>
    <t>CFP7</t>
  </si>
  <si>
    <t>PHO3</t>
  </si>
  <si>
    <t>PHO4</t>
  </si>
  <si>
    <t>PHO5</t>
  </si>
  <si>
    <t>PHO6</t>
  </si>
  <si>
    <t>PHO7</t>
  </si>
  <si>
    <t>ACB00 · Cash-at-bank Tot USD CB-MFTB-V</t>
  </si>
  <si>
    <t>ACB03 · Cash-at-bank MMK at CB</t>
  </si>
  <si>
    <t>ACB06 · Cash-at-bank-Euro KBZ</t>
  </si>
  <si>
    <t>ACB07 · Cash at CB MMK</t>
  </si>
  <si>
    <t>ACB07</t>
  </si>
  <si>
    <t>ACB08 · Cash at KBZ Euro</t>
  </si>
  <si>
    <t>EUR</t>
  </si>
  <si>
    <t>ACB08</t>
  </si>
  <si>
    <t>ACH99 · Cash for Emergency</t>
  </si>
  <si>
    <t>ACH99</t>
  </si>
  <si>
    <t>ACH00 · Cash-in-hand MMK</t>
  </si>
  <si>
    <t>ACH11 · Cash-in-hand USD</t>
  </si>
  <si>
    <t>ACH11</t>
  </si>
  <si>
    <t>ACH22 · Cash-in-hand Euro</t>
  </si>
  <si>
    <t>ACH22</t>
  </si>
  <si>
    <t>PDA0 · Programme Account &amp; Dev. Costs</t>
  </si>
  <si>
    <t>PDA1 · Social Relation Consult Meeting</t>
  </si>
  <si>
    <t>PDA2 · Info Com.IT.Visibility Costs</t>
  </si>
  <si>
    <t>PDA3 · Programme Capacity Building</t>
  </si>
  <si>
    <t>PDA4 · Evaluation.Review.Assessment</t>
  </si>
  <si>
    <t>PDA5 · Set up Q&amp;A Standards &amp; Updates</t>
  </si>
  <si>
    <t>PDA5</t>
  </si>
  <si>
    <t>PHO03 · Subscription Fee</t>
  </si>
  <si>
    <t>PHO03</t>
  </si>
  <si>
    <t>PHO05 · Salary Loans to Staffs</t>
  </si>
  <si>
    <t>PHO05</t>
  </si>
  <si>
    <t>PHO06 · Bad Debts</t>
  </si>
  <si>
    <t>PHO06</t>
  </si>
  <si>
    <t>PHO07 · Other Core Costs</t>
  </si>
  <si>
    <t>PHO07</t>
  </si>
  <si>
    <t>PHO1 · HO Mngment Senior Staffs</t>
  </si>
  <si>
    <t>PHO2 · Periodic-Review-OrgDev Expeses</t>
  </si>
  <si>
    <t>PHO4 · Social Support on Staffs</t>
  </si>
  <si>
    <t>Revision on 4-Jun-17</t>
  </si>
  <si>
    <t>Civic Empowerment</t>
  </si>
  <si>
    <t>New Sector</t>
  </si>
  <si>
    <t>New Sub-sector</t>
  </si>
  <si>
    <t>SE</t>
  </si>
  <si>
    <t>#CE-SE-#Strategy</t>
  </si>
  <si>
    <t>1-CE-SE-2014-18</t>
  </si>
  <si>
    <t>Current Running Project</t>
  </si>
  <si>
    <t>Cost Centre (E.g)</t>
  </si>
  <si>
    <t>SM-CF-2016-17</t>
  </si>
  <si>
    <t>SM-TF-2016-17</t>
  </si>
  <si>
    <t>MM-17002;</t>
  </si>
  <si>
    <t>OSP.Yangon1</t>
  </si>
  <si>
    <t>Share Mercy Social Enterprise</t>
  </si>
  <si>
    <t>Share Mercy Head Office Running</t>
  </si>
  <si>
    <t>OSP</t>
  </si>
  <si>
    <t>HOME</t>
  </si>
  <si>
    <t>Cost Centre &amp; Budget Code</t>
  </si>
  <si>
    <t>Old Version</t>
  </si>
  <si>
    <t>Habitat Security</t>
  </si>
  <si>
    <t>HE</t>
  </si>
  <si>
    <t>2-CE-HE-2014-18</t>
  </si>
  <si>
    <t>1-CE-HE-2010-12</t>
  </si>
  <si>
    <t>2-CE-HE-2010-12</t>
  </si>
  <si>
    <t>3-CE-HE-2010-12</t>
  </si>
  <si>
    <t>4-CE-HE-2010-12</t>
  </si>
  <si>
    <t>5-CE-HE-2010-12</t>
  </si>
  <si>
    <t>Gender &amp; Women Empowerment</t>
  </si>
  <si>
    <t>Gender &amp; Women Empowerment
PESS Gender-Women SRG</t>
  </si>
  <si>
    <t>Empowerment</t>
  </si>
  <si>
    <t>Disadvantaged Children Empowerment
(Access To PESS Skills)</t>
  </si>
  <si>
    <t>#CE-CE-C#strategy</t>
  </si>
  <si>
    <t>CE (PESS-C)</t>
  </si>
  <si>
    <t>GE (PESS-G)</t>
  </si>
  <si>
    <t>#CE-CE-#strategy</t>
  </si>
  <si>
    <t>1-CE-GE-2014-18</t>
  </si>
  <si>
    <t>3-CE-CE-2014-18</t>
  </si>
  <si>
    <t>OE (RICE)</t>
  </si>
  <si>
    <t>#CE-OE-#Strategy</t>
  </si>
  <si>
    <t>4-CE-OE-2014-18</t>
  </si>
  <si>
    <t>#CE-HE#strategy</t>
  </si>
  <si>
    <t>Share Mercy Empowerment
(Social Enterprise)</t>
  </si>
  <si>
    <t>Disadvantaged Children Empowerment</t>
  </si>
  <si>
    <t>Habitat Security &amp; Empowerment</t>
  </si>
  <si>
    <t>Office Empowerment
(Relation &amp; Monitoring, Info. Comm, Capacity, Evaluation)</t>
  </si>
  <si>
    <t>Land &amp; Natural Resources Rights</t>
  </si>
  <si>
    <t>Social Protection</t>
  </si>
  <si>
    <t>13-CE-HE-2014-18</t>
  </si>
  <si>
    <t>Mobilizers Empowerment
(PESS Mobilizers)</t>
  </si>
  <si>
    <t>ME
(PESS-M)</t>
  </si>
  <si>
    <t>#CE-ME-#strategy</t>
  </si>
  <si>
    <t>1-CE-ME-2014-18</t>
  </si>
  <si>
    <t>Mobilizers Empowerment</t>
  </si>
  <si>
    <t>Office Empowerment</t>
  </si>
  <si>
    <t>HO-RICE</t>
  </si>
  <si>
    <t>Habitat for the Marginalized Enabling</t>
  </si>
  <si>
    <t>Aug 2016-Jul 2017</t>
  </si>
  <si>
    <t>Dala, 11-14 Zone</t>
  </si>
  <si>
    <t>CBOs, Women</t>
  </si>
  <si>
    <t>Habitat for Humanitity</t>
  </si>
  <si>
    <t>IFES</t>
  </si>
  <si>
    <t>AHHHA
(Food &amp; Water Tablet Distriubution in Minbya, Rakhine)</t>
  </si>
  <si>
    <t>BUWPIE
(Boosting Up Women Participation in Election)</t>
  </si>
  <si>
    <t>CRAIPREP (Civic &amp; Religious Alliance on Peace Education and Rule of Law Promotion)</t>
  </si>
  <si>
    <t>BUTUC (Building Understanding CENSUS Information and Application)</t>
  </si>
  <si>
    <t>HHH (Helping Hand for Humanity)</t>
  </si>
  <si>
    <t>Jul 2016-Jul 2016</t>
  </si>
  <si>
    <t>Food Distribution to Marginalized HHs</t>
  </si>
  <si>
    <t>Global Aid Foundation</t>
  </si>
  <si>
    <t>Burma Welfare Trust</t>
  </si>
  <si>
    <t>Jan 2017 - Feb 2017</t>
  </si>
  <si>
    <t>Ayeyarwaddy, Yangon</t>
  </si>
  <si>
    <t>Marginalized HH</t>
  </si>
  <si>
    <t>1-CE-ME-2012-14</t>
  </si>
  <si>
    <t>2-CE-ME-2012-14</t>
  </si>
  <si>
    <t>3-CE-CE-2012-14</t>
  </si>
  <si>
    <t>4-CE-HE-2012-14</t>
  </si>
  <si>
    <t>5-CE-HE-2012-14</t>
  </si>
  <si>
    <t>6-CE-CE-2012-14</t>
  </si>
  <si>
    <t>5-CE-HE-2014-18</t>
  </si>
  <si>
    <t>6-CE-GE-2014-23</t>
  </si>
  <si>
    <t>7-CE-YE-2014-24</t>
  </si>
  <si>
    <t>8-CE-HE-2014-18</t>
  </si>
  <si>
    <t>9-CE-HE-2014-18</t>
  </si>
  <si>
    <t>11-CE-HE-2014-18</t>
  </si>
  <si>
    <t>Jan 2016-Dec 2016</t>
  </si>
  <si>
    <t>SEVEN YEARS' PROGRAMME/ PROJECT REPORT (2010 JUNE TO 2017 JUNE)</t>
  </si>
  <si>
    <t>Lien Aid</t>
  </si>
  <si>
    <t>CRAIPREP (Civic &amp; Religious Alliance on Peace Education and Rule of Law Promotion) II</t>
  </si>
  <si>
    <t>Nov 2015-Nov 2017</t>
  </si>
  <si>
    <t>8 Townships in Yangon Region</t>
  </si>
  <si>
    <t>10-CE-HE-2014-18</t>
  </si>
  <si>
    <t>Jan 2016-Dec 2017</t>
  </si>
  <si>
    <t>12-CE-CE-2014-18</t>
  </si>
  <si>
    <t>14-CE-HE-2014-18</t>
  </si>
  <si>
    <t>Jan 2017-Dec 2017</t>
  </si>
  <si>
    <t>15-CE-SE-2014-18</t>
  </si>
  <si>
    <t>HQ: Social Enterprise</t>
  </si>
  <si>
    <t>Social Enterprise</t>
  </si>
  <si>
    <t>SM Members</t>
  </si>
  <si>
    <t>1-CE-HE-2014-18</t>
  </si>
  <si>
    <t>Applied</t>
  </si>
  <si>
    <t>2-CE-CE-2017-2020</t>
  </si>
  <si>
    <t>PESS-C</t>
  </si>
  <si>
    <t>Sep 2017-Apr 2017</t>
  </si>
  <si>
    <t>Dala 12 Wards</t>
  </si>
  <si>
    <t>Disadvantaged Children</t>
  </si>
  <si>
    <t>3-CE-HE-2017-2020</t>
  </si>
  <si>
    <t>PESS-M</t>
  </si>
  <si>
    <t>Aug 2017-Jan 2018</t>
  </si>
  <si>
    <t>Country-wise</t>
  </si>
  <si>
    <t>Youths from marginalized HH</t>
  </si>
  <si>
    <t>4-CE-HE-2017-2020</t>
  </si>
  <si>
    <t>Aug 2017-Jan 2019</t>
  </si>
  <si>
    <t>CLFI</t>
  </si>
  <si>
    <t>2-CE-HE-2014-19</t>
  </si>
  <si>
    <t>IF</t>
  </si>
  <si>
    <t xml:space="preserve">I-M-2015-0029 
</t>
  </si>
  <si>
    <t xml:space="preserve">310.006-D15/00307
</t>
  </si>
  <si>
    <t>CRAIPREP</t>
  </si>
  <si>
    <t>Habitat Security &amp; Empowerment (Land &amp; Natural Resources Right)</t>
  </si>
  <si>
    <t>Habitat Security &amp; Empowerment (Social Security)</t>
  </si>
  <si>
    <t>Tot BNF</t>
  </si>
  <si>
    <t>Tot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</si>
</sst>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-* #,##0_-;\-* #,##0_-;_-* &quot;-&quot;_-;_-@_-"/>
    <numFmt numFmtId="167" formatCode="_-* #,##0.00_-;\-* #,##0.00_-;_-* &quot;-&quot;??_-;_-@_-"/>
    <numFmt numFmtId="168" formatCode="0%_);[Red]\(0%\)"/>
    <numFmt numFmtId="169" formatCode="0.00%_);[Red]\(0.00%\)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  <numFmt numFmtId="172" formatCode="#,##0.00;\-#,##0.00"/>
    <numFmt numFmtId="173" formatCode="#,##0.00_ ;\-#,##0.00\ "/>
    <numFmt numFmtId="174" formatCode="[$-409]d\-mmm\-yy;@"/>
  </numFmts>
  <fonts count="11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14"/>
      <name val="Trebuchet MS"/>
      <family val="2"/>
    </font>
    <font>
      <b/>
      <i/>
      <sz val="14"/>
      <name val="Times New Roman"/>
      <family val="1"/>
    </font>
    <font>
      <sz val="10"/>
      <name val="Arial"/>
      <family val="2"/>
    </font>
    <font>
      <b/>
      <sz val="12"/>
      <name val="Sylfaen"/>
      <family val="1"/>
    </font>
    <font>
      <sz val="12"/>
      <name val="Sylfaen"/>
      <family val="1"/>
    </font>
    <font>
      <b/>
      <sz val="14"/>
      <name val="Sylfaen"/>
      <family val="1"/>
    </font>
    <font>
      <sz val="11"/>
      <name val="Times New Roman"/>
      <family val="1"/>
    </font>
    <font>
      <b/>
      <i/>
      <sz val="10"/>
      <name val="Times New Roman"/>
      <family val="1"/>
    </font>
    <font>
      <sz val="11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6"/>
      <name val="Symbol"/>
      <family val="1"/>
      <charset val="2"/>
    </font>
    <font>
      <sz val="12"/>
      <name val="Arial"/>
      <family val="2"/>
    </font>
    <font>
      <sz val="10.8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u/>
      <sz val="11"/>
      <color rgb="FF0000FF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i/>
      <sz val="8"/>
      <name val="Arial"/>
      <family val="2"/>
    </font>
    <font>
      <sz val="10"/>
      <color rgb="FFFF0000"/>
      <name val="Arial"/>
      <family val="2"/>
    </font>
    <font>
      <sz val="7"/>
      <color theme="1"/>
      <name val="Times New Roman"/>
      <family val="1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u/>
      <sz val="10"/>
      <color indexed="12"/>
      <name val="Arial"/>
      <family val="2"/>
    </font>
    <font>
      <b/>
      <sz val="9"/>
      <name val="Calibri"/>
      <family val="2"/>
      <scheme val="minor"/>
    </font>
    <font>
      <b/>
      <sz val="11"/>
      <color indexed="23"/>
      <name val="Verdana"/>
      <family val="2"/>
    </font>
    <font>
      <sz val="10"/>
      <color indexed="10"/>
      <name val="Helv"/>
    </font>
    <font>
      <b/>
      <sz val="11"/>
      <color theme="1"/>
      <name val="Cambria"/>
      <family val="2"/>
      <scheme val="major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6"/>
      <name val="Trebuchet MS"/>
      <family val="2"/>
    </font>
    <font>
      <sz val="14"/>
      <name val="Arial"/>
      <family val="2"/>
    </font>
    <font>
      <b/>
      <sz val="10"/>
      <name val="Arial"/>
      <family val="2"/>
    </font>
    <font>
      <sz val="14"/>
      <color theme="1"/>
      <name val="Times New Roman"/>
      <family val="1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7"/>
      <color theme="1"/>
      <name val="Times New Roman"/>
      <family val="1"/>
    </font>
    <font>
      <sz val="20"/>
      <color theme="1"/>
      <name val="Cambria"/>
      <family val="1"/>
      <scheme val="major"/>
    </font>
    <font>
      <b/>
      <sz val="18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0"/>
      <name val="Trebuchet MS"/>
      <family val="2"/>
    </font>
    <font>
      <b/>
      <sz val="8"/>
      <name val="Garamond"/>
      <family val="1"/>
    </font>
    <font>
      <sz val="8"/>
      <name val="Garamond"/>
      <family val="1"/>
    </font>
    <font>
      <sz val="8"/>
      <color indexed="54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sz val="14"/>
      <name val="Trebuchet MS"/>
      <family val="2"/>
    </font>
    <font>
      <b/>
      <sz val="10"/>
      <name val="Garamond"/>
      <family val="1"/>
    </font>
    <font>
      <b/>
      <sz val="9"/>
      <name val="Times New Roman"/>
      <family val="1"/>
    </font>
    <font>
      <b/>
      <sz val="10"/>
      <name val="Arial"/>
      <family val="2"/>
      <charset val="1"/>
    </font>
    <font>
      <b/>
      <sz val="11"/>
      <name val="!Zawgyi-One"/>
      <family val="2"/>
    </font>
    <font>
      <sz val="11"/>
      <color theme="1"/>
      <name val="Cambria"/>
      <family val="1"/>
      <scheme val="major"/>
    </font>
    <font>
      <sz val="10"/>
      <name val="Arial"/>
      <family val="2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Cambria"/>
      <family val="1"/>
      <scheme val="major"/>
    </font>
    <font>
      <sz val="24"/>
      <color theme="1"/>
      <name val="Cambria"/>
      <family val="1"/>
      <scheme val="major"/>
    </font>
    <font>
      <sz val="9"/>
      <color theme="1"/>
      <name val="Calibri"/>
      <family val="2"/>
      <scheme val="minor"/>
    </font>
    <font>
      <sz val="16"/>
      <color rgb="FF000000"/>
      <name val="Times New Roman"/>
      <family val="1"/>
    </font>
    <font>
      <b/>
      <sz val="8"/>
      <color rgb="FF323232"/>
      <name val="Arial"/>
      <family val="2"/>
    </font>
    <font>
      <sz val="8"/>
      <color rgb="FF323232"/>
      <name val="Arial"/>
      <family val="2"/>
    </font>
    <font>
      <sz val="9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z val="12"/>
      <name val="Sylfaen"/>
      <family val="1"/>
    </font>
    <font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2"/>
      <name val="Garamond"/>
      <family val="1"/>
    </font>
    <font>
      <sz val="18"/>
      <name val="Wingdings"/>
      <charset val="2"/>
    </font>
    <font>
      <sz val="18"/>
      <name val="Times New Roman"/>
      <family val="1"/>
    </font>
    <font>
      <sz val="22"/>
      <name val="Arial"/>
      <family val="2"/>
    </font>
    <font>
      <sz val="1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6" tint="0.39994506668294322"/>
        <bgColor indexed="65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55"/>
      </bottom>
      <diagonal/>
    </border>
    <border>
      <left style="thin">
        <color indexed="22"/>
      </left>
      <right/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88">
    <xf numFmtId="0" fontId="0" fillId="0" borderId="0"/>
    <xf numFmtId="43" fontId="36" fillId="0" borderId="0" applyFont="0" applyFill="0" applyBorder="0" applyAlignment="0" applyProtection="0"/>
    <xf numFmtId="0" fontId="14" fillId="0" borderId="0"/>
    <xf numFmtId="43" fontId="3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8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39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14" fillId="0" borderId="0"/>
    <xf numFmtId="0" fontId="14" fillId="0" borderId="0"/>
    <xf numFmtId="0" fontId="38" fillId="0" borderId="0"/>
    <xf numFmtId="0" fontId="39" fillId="0" borderId="0"/>
    <xf numFmtId="9" fontId="37" fillId="0" borderId="0" applyFont="0" applyFill="0" applyBorder="0" applyAlignment="0" applyProtection="0"/>
    <xf numFmtId="0" fontId="13" fillId="0" borderId="0"/>
    <xf numFmtId="44" fontId="43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37" fontId="47" fillId="4" borderId="7" applyBorder="0" applyProtection="0">
      <alignment vertical="center"/>
    </xf>
    <xf numFmtId="5" fontId="48" fillId="0" borderId="4">
      <protection locked="0"/>
    </xf>
    <xf numFmtId="0" fontId="49" fillId="5" borderId="0" applyBorder="0">
      <alignment horizontal="left" vertical="center" indent="1"/>
    </xf>
    <xf numFmtId="43" fontId="9" fillId="0" borderId="0" applyFont="0" applyFill="0" applyBorder="0" applyAlignment="0" applyProtection="0"/>
    <xf numFmtId="43" fontId="38" fillId="0" borderId="0" applyFont="0" applyFill="0" applyBorder="0" applyAlignment="0" applyProtection="0"/>
    <xf numFmtId="3" fontId="23" fillId="0" borderId="0" applyFont="0" applyFill="0" applyBorder="0" applyAlignment="0" applyProtection="0"/>
    <xf numFmtId="5" fontId="23" fillId="0" borderId="0" applyFont="0" applyFill="0" applyBorder="0" applyAlignment="0" applyProtection="0"/>
    <xf numFmtId="0" fontId="50" fillId="0" borderId="52"/>
    <xf numFmtId="4" fontId="48" fillId="6" borderId="52">
      <protection locked="0"/>
    </xf>
    <xf numFmtId="0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4" fontId="48" fillId="7" borderId="52"/>
    <xf numFmtId="43" fontId="51" fillId="0" borderId="46"/>
    <xf numFmtId="37" fontId="52" fillId="8" borderId="4" applyBorder="0">
      <alignment horizontal="left" vertical="center" indent="1"/>
    </xf>
    <xf numFmtId="37" fontId="53" fillId="9" borderId="53" applyFill="0">
      <alignment vertical="center"/>
    </xf>
    <xf numFmtId="0" fontId="53" fillId="10" borderId="32" applyNumberFormat="0">
      <alignment horizontal="left" vertical="top" indent="1"/>
    </xf>
    <xf numFmtId="0" fontId="53" fillId="4" borderId="0" applyBorder="0">
      <alignment horizontal="left" vertical="center" indent="1"/>
    </xf>
    <xf numFmtId="0" fontId="53" fillId="0" borderId="32" applyNumberFormat="0" applyFill="0">
      <alignment horizontal="centerContinuous" vertical="top"/>
    </xf>
    <xf numFmtId="0" fontId="54" fillId="0" borderId="0" applyNumberFormat="0" applyFill="0" applyBorder="0" applyAlignment="0" applyProtection="0">
      <alignment vertical="top"/>
      <protection locked="0"/>
    </xf>
    <xf numFmtId="43" fontId="51" fillId="0" borderId="10"/>
    <xf numFmtId="44" fontId="51" fillId="0" borderId="54"/>
    <xf numFmtId="2" fontId="55" fillId="11" borderId="0">
      <alignment horizontal="left" vertical="center"/>
    </xf>
    <xf numFmtId="0" fontId="56" fillId="9" borderId="0">
      <alignment horizontal="left" wrapText="1" indent="1"/>
    </xf>
    <xf numFmtId="0" fontId="38" fillId="0" borderId="0"/>
    <xf numFmtId="0" fontId="23" fillId="0" borderId="0"/>
    <xf numFmtId="0" fontId="57" fillId="0" borderId="0"/>
    <xf numFmtId="0" fontId="58" fillId="11" borderId="55">
      <alignment horizontal="left" vertical="center"/>
    </xf>
    <xf numFmtId="168" fontId="59" fillId="12" borderId="56"/>
    <xf numFmtId="169" fontId="59" fillId="0" borderId="56" applyFont="0" applyFill="0" applyBorder="0" applyAlignment="0" applyProtection="0">
      <protection locked="0"/>
    </xf>
    <xf numFmtId="2" fontId="60" fillId="0" borderId="0">
      <protection locked="0"/>
    </xf>
    <xf numFmtId="0" fontId="23" fillId="13" borderId="0"/>
    <xf numFmtId="0" fontId="61" fillId="0" borderId="0">
      <alignment horizontal="right"/>
    </xf>
    <xf numFmtId="0" fontId="62" fillId="0" borderId="0"/>
    <xf numFmtId="170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63" fillId="0" borderId="0">
      <alignment horizontal="left"/>
    </xf>
    <xf numFmtId="0" fontId="72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49" fontId="23" fillId="0" borderId="0" applyFont="0" applyFill="0" applyBorder="0" applyAlignment="0" applyProtection="0"/>
    <xf numFmtId="43" fontId="94" fillId="0" borderId="0" applyFont="0" applyFill="0" applyBorder="0" applyAlignment="0" applyProtection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106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0" fillId="0" borderId="0"/>
    <xf numFmtId="0" fontId="2" fillId="0" borderId="0"/>
    <xf numFmtId="0" fontId="1" fillId="0" borderId="0"/>
    <xf numFmtId="0" fontId="114" fillId="0" borderId="0"/>
    <xf numFmtId="43" fontId="23" fillId="0" borderId="0" applyFont="0" applyFill="0" applyBorder="0" applyAlignment="0" applyProtection="0"/>
  </cellStyleXfs>
  <cellXfs count="946">
    <xf numFmtId="0" fontId="0" fillId="0" borderId="0" xfId="0"/>
    <xf numFmtId="0" fontId="15" fillId="0" borderId="0" xfId="0" applyFont="1"/>
    <xf numFmtId="0" fontId="15" fillId="0" borderId="0" xfId="0" applyFont="1" applyBorder="1"/>
    <xf numFmtId="0" fontId="18" fillId="0" borderId="0" xfId="0" applyFont="1" applyBorder="1"/>
    <xf numFmtId="0" fontId="18" fillId="0" borderId="1" xfId="0" applyFont="1" applyBorder="1"/>
    <xf numFmtId="0" fontId="19" fillId="0" borderId="0" xfId="0" applyFont="1" applyBorder="1"/>
    <xf numFmtId="0" fontId="18" fillId="0" borderId="0" xfId="0" applyFont="1"/>
    <xf numFmtId="0" fontId="18" fillId="0" borderId="2" xfId="0" applyFont="1" applyBorder="1"/>
    <xf numFmtId="0" fontId="18" fillId="0" borderId="3" xfId="0" applyFont="1" applyBorder="1"/>
    <xf numFmtId="0" fontId="19" fillId="0" borderId="4" xfId="0" applyFont="1" applyBorder="1"/>
    <xf numFmtId="0" fontId="19" fillId="0" borderId="5" xfId="0" applyFont="1" applyBorder="1"/>
    <xf numFmtId="0" fontId="19" fillId="0" borderId="6" xfId="0" applyFont="1" applyBorder="1"/>
    <xf numFmtId="0" fontId="18" fillId="0" borderId="7" xfId="0" applyFont="1" applyBorder="1"/>
    <xf numFmtId="0" fontId="18" fillId="0" borderId="8" xfId="0" applyFont="1" applyBorder="1"/>
    <xf numFmtId="0" fontId="19" fillId="0" borderId="9" xfId="0" applyFont="1" applyBorder="1"/>
    <xf numFmtId="0" fontId="17" fillId="0" borderId="0" xfId="0" applyFont="1"/>
    <xf numFmtId="0" fontId="18" fillId="0" borderId="10" xfId="0" applyFont="1" applyBorder="1"/>
    <xf numFmtId="0" fontId="18" fillId="0" borderId="11" xfId="0" applyFont="1" applyBorder="1"/>
    <xf numFmtId="0" fontId="18" fillId="0" borderId="6" xfId="0" applyFont="1" applyBorder="1"/>
    <xf numFmtId="0" fontId="19" fillId="0" borderId="10" xfId="0" applyFont="1" applyBorder="1"/>
    <xf numFmtId="0" fontId="17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13" xfId="0" applyFont="1" applyBorder="1"/>
    <xf numFmtId="0" fontId="25" fillId="0" borderId="14" xfId="0" applyFont="1" applyBorder="1"/>
    <xf numFmtId="0" fontId="25" fillId="0" borderId="15" xfId="0" applyFont="1" applyBorder="1"/>
    <xf numFmtId="0" fontId="25" fillId="0" borderId="16" xfId="0" applyFont="1" applyBorder="1"/>
    <xf numFmtId="0" fontId="25" fillId="0" borderId="17" xfId="0" applyFont="1" applyBorder="1"/>
    <xf numFmtId="0" fontId="25" fillId="0" borderId="3" xfId="0" applyFont="1" applyBorder="1"/>
    <xf numFmtId="0" fontId="25" fillId="0" borderId="0" xfId="0" applyFont="1" applyAlignment="1">
      <alignment vertical="center"/>
    </xf>
    <xf numFmtId="0" fontId="25" fillId="0" borderId="0" xfId="0" applyFont="1"/>
    <xf numFmtId="0" fontId="18" fillId="0" borderId="18" xfId="0" applyFont="1" applyBorder="1"/>
    <xf numFmtId="0" fontId="25" fillId="0" borderId="10" xfId="0" applyFont="1" applyBorder="1"/>
    <xf numFmtId="0" fontId="25" fillId="0" borderId="0" xfId="0" applyFont="1" applyBorder="1"/>
    <xf numFmtId="0" fontId="25" fillId="0" borderId="18" xfId="0" applyFont="1" applyBorder="1"/>
    <xf numFmtId="0" fontId="24" fillId="0" borderId="0" xfId="0" applyFont="1" applyAlignment="1">
      <alignment vertical="center"/>
    </xf>
    <xf numFmtId="0" fontId="25" fillId="0" borderId="19" xfId="0" applyFont="1" applyBorder="1"/>
    <xf numFmtId="0" fontId="25" fillId="0" borderId="20" xfId="0" applyFont="1" applyBorder="1"/>
    <xf numFmtId="0" fontId="25" fillId="0" borderId="21" xfId="0" applyFont="1" applyBorder="1"/>
    <xf numFmtId="0" fontId="25" fillId="0" borderId="1" xfId="0" applyFont="1" applyBorder="1"/>
    <xf numFmtId="0" fontId="25" fillId="0" borderId="22" xfId="0" applyFont="1" applyBorder="1"/>
    <xf numFmtId="0" fontId="25" fillId="0" borderId="23" xfId="0" applyFont="1" applyBorder="1"/>
    <xf numFmtId="0" fontId="18" fillId="0" borderId="24" xfId="0" applyFont="1" applyBorder="1"/>
    <xf numFmtId="0" fontId="18" fillId="0" borderId="25" xfId="0" applyFont="1" applyBorder="1"/>
    <xf numFmtId="0" fontId="18" fillId="0" borderId="26" xfId="0" applyFont="1" applyBorder="1"/>
    <xf numFmtId="0" fontId="0" fillId="0" borderId="0" xfId="0" applyBorder="1"/>
    <xf numFmtId="0" fontId="0" fillId="0" borderId="10" xfId="0" applyBorder="1"/>
    <xf numFmtId="0" fontId="0" fillId="0" borderId="6" xfId="0" applyBorder="1"/>
    <xf numFmtId="0" fontId="25" fillId="0" borderId="27" xfId="0" applyFont="1" applyBorder="1"/>
    <xf numFmtId="0" fontId="20" fillId="0" borderId="0" xfId="0" applyFont="1"/>
    <xf numFmtId="0" fontId="16" fillId="0" borderId="0" xfId="0" applyFont="1"/>
    <xf numFmtId="0" fontId="0" fillId="0" borderId="26" xfId="0" applyBorder="1"/>
    <xf numFmtId="0" fontId="28" fillId="0" borderId="0" xfId="0" applyFont="1" applyAlignment="1"/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horizontal="right"/>
    </xf>
    <xf numFmtId="0" fontId="17" fillId="0" borderId="7" xfId="0" applyFont="1" applyBorder="1" applyAlignment="1">
      <alignment horizontal="center" vertical="center" wrapText="1"/>
    </xf>
    <xf numFmtId="0" fontId="0" fillId="0" borderId="13" xfId="0" applyBorder="1"/>
    <xf numFmtId="0" fontId="0" fillId="0" borderId="8" xfId="0" applyBorder="1"/>
    <xf numFmtId="0" fontId="23" fillId="0" borderId="0" xfId="0" applyFont="1"/>
    <xf numFmtId="0" fontId="29" fillId="0" borderId="0" xfId="0" applyFont="1"/>
    <xf numFmtId="0" fontId="15" fillId="0" borderId="0" xfId="0" applyFont="1" applyAlignment="1">
      <alignment horizontal="left"/>
    </xf>
    <xf numFmtId="0" fontId="23" fillId="0" borderId="0" xfId="0" applyFont="1" applyAlignment="1"/>
    <xf numFmtId="0" fontId="0" fillId="0" borderId="1" xfId="0" applyBorder="1"/>
    <xf numFmtId="0" fontId="0" fillId="0" borderId="7" xfId="0" applyBorder="1"/>
    <xf numFmtId="0" fontId="0" fillId="0" borderId="12" xfId="0" applyBorder="1"/>
    <xf numFmtId="0" fontId="25" fillId="0" borderId="4" xfId="0" applyFont="1" applyBorder="1"/>
    <xf numFmtId="0" fontId="15" fillId="0" borderId="0" xfId="0" applyFont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3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164" fontId="15" fillId="0" borderId="0" xfId="1" applyNumberFormat="1" applyFont="1" applyAlignment="1">
      <alignment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5" fillId="0" borderId="1" xfId="0" applyFont="1" applyBorder="1"/>
    <xf numFmtId="0" fontId="15" fillId="0" borderId="13" xfId="0" applyFont="1" applyBorder="1"/>
    <xf numFmtId="0" fontId="15" fillId="0" borderId="7" xfId="0" applyFont="1" applyBorder="1"/>
    <xf numFmtId="0" fontId="15" fillId="0" borderId="1" xfId="0" applyFont="1" applyBorder="1" applyAlignment="1">
      <alignment horizontal="left" vertical="top"/>
    </xf>
    <xf numFmtId="0" fontId="15" fillId="0" borderId="32" xfId="0" applyFont="1" applyBorder="1"/>
    <xf numFmtId="0" fontId="0" fillId="0" borderId="32" xfId="0" applyBorder="1"/>
    <xf numFmtId="0" fontId="16" fillId="0" borderId="0" xfId="0" applyFont="1" applyAlignment="1"/>
    <xf numFmtId="0" fontId="14" fillId="0" borderId="0" xfId="2" applyBorder="1"/>
    <xf numFmtId="0" fontId="13" fillId="0" borderId="0" xfId="17"/>
    <xf numFmtId="0" fontId="41" fillId="0" borderId="0" xfId="17" applyFont="1"/>
    <xf numFmtId="0" fontId="12" fillId="0" borderId="0" xfId="17" applyFont="1"/>
    <xf numFmtId="15" fontId="41" fillId="0" borderId="0" xfId="17" applyNumberFormat="1" applyFont="1"/>
    <xf numFmtId="0" fontId="13" fillId="0" borderId="0" xfId="17" applyFill="1" applyBorder="1"/>
    <xf numFmtId="0" fontId="12" fillId="0" borderId="1" xfId="17" applyFont="1" applyBorder="1"/>
    <xf numFmtId="0" fontId="12" fillId="0" borderId="1" xfId="17" applyFont="1" applyBorder="1" applyAlignment="1">
      <alignment wrapText="1"/>
    </xf>
    <xf numFmtId="165" fontId="13" fillId="0" borderId="1" xfId="18" applyNumberFormat="1" applyFont="1" applyBorder="1"/>
    <xf numFmtId="0" fontId="12" fillId="0" borderId="33" xfId="17" applyFont="1" applyBorder="1"/>
    <xf numFmtId="0" fontId="12" fillId="0" borderId="34" xfId="17" applyFont="1" applyBorder="1"/>
    <xf numFmtId="0" fontId="13" fillId="0" borderId="36" xfId="17" applyBorder="1"/>
    <xf numFmtId="0" fontId="13" fillId="0" borderId="38" xfId="17" applyBorder="1"/>
    <xf numFmtId="0" fontId="12" fillId="0" borderId="39" xfId="17" applyFont="1" applyBorder="1"/>
    <xf numFmtId="165" fontId="13" fillId="0" borderId="39" xfId="18" applyNumberFormat="1" applyFont="1" applyBorder="1"/>
    <xf numFmtId="0" fontId="13" fillId="0" borderId="33" xfId="17" applyBorder="1"/>
    <xf numFmtId="0" fontId="12" fillId="0" borderId="36" xfId="17" applyFont="1" applyBorder="1" applyAlignment="1">
      <alignment horizontal="right"/>
    </xf>
    <xf numFmtId="0" fontId="12" fillId="0" borderId="38" xfId="17" applyFont="1" applyBorder="1" applyAlignment="1">
      <alignment horizontal="right"/>
    </xf>
    <xf numFmtId="0" fontId="12" fillId="2" borderId="34" xfId="17" applyFont="1" applyFill="1" applyBorder="1"/>
    <xf numFmtId="165" fontId="13" fillId="2" borderId="1" xfId="18" applyNumberFormat="1" applyFont="1" applyFill="1" applyBorder="1"/>
    <xf numFmtId="165" fontId="13" fillId="2" borderId="39" xfId="18" applyNumberFormat="1" applyFont="1" applyFill="1" applyBorder="1"/>
    <xf numFmtId="0" fontId="12" fillId="3" borderId="35" xfId="17" applyFont="1" applyFill="1" applyBorder="1"/>
    <xf numFmtId="165" fontId="13" fillId="3" borderId="37" xfId="17" applyNumberFormat="1" applyFill="1" applyBorder="1"/>
    <xf numFmtId="0" fontId="0" fillId="3" borderId="45" xfId="0" applyFill="1" applyBorder="1"/>
    <xf numFmtId="0" fontId="0" fillId="3" borderId="46" xfId="0" applyFill="1" applyBorder="1"/>
    <xf numFmtId="0" fontId="0" fillId="3" borderId="47" xfId="0" applyFill="1" applyBorder="1"/>
    <xf numFmtId="0" fontId="0" fillId="3" borderId="48" xfId="0" applyFill="1" applyBorder="1"/>
    <xf numFmtId="0" fontId="0" fillId="3" borderId="0" xfId="0" applyFill="1" applyBorder="1"/>
    <xf numFmtId="165" fontId="0" fillId="3" borderId="49" xfId="18" applyNumberFormat="1" applyFont="1" applyFill="1" applyBorder="1"/>
    <xf numFmtId="0" fontId="0" fillId="3" borderId="50" xfId="0" applyFill="1" applyBorder="1"/>
    <xf numFmtId="0" fontId="0" fillId="3" borderId="32" xfId="0" applyFill="1" applyBorder="1"/>
    <xf numFmtId="165" fontId="0" fillId="3" borderId="51" xfId="18" applyNumberFormat="1" applyFont="1" applyFill="1" applyBorder="1"/>
    <xf numFmtId="0" fontId="44" fillId="0" borderId="0" xfId="0" applyFont="1"/>
    <xf numFmtId="0" fontId="0" fillId="0" borderId="9" xfId="0" applyBorder="1"/>
    <xf numFmtId="0" fontId="0" fillId="0" borderId="5" xfId="0" applyBorder="1"/>
    <xf numFmtId="0" fontId="20" fillId="0" borderId="7" xfId="0" applyFont="1" applyBorder="1"/>
    <xf numFmtId="0" fontId="18" fillId="0" borderId="9" xfId="0" applyFont="1" applyBorder="1" applyAlignment="1"/>
    <xf numFmtId="0" fontId="45" fillId="0" borderId="1" xfId="0" applyFont="1" applyBorder="1"/>
    <xf numFmtId="0" fontId="23" fillId="0" borderId="7" xfId="0" applyFont="1" applyBorder="1"/>
    <xf numFmtId="0" fontId="19" fillId="0" borderId="0" xfId="0" applyFont="1" applyFill="1" applyBorder="1"/>
    <xf numFmtId="0" fontId="11" fillId="0" borderId="0" xfId="17" applyFont="1"/>
    <xf numFmtId="2" fontId="11" fillId="0" borderId="0" xfId="17" applyNumberFormat="1" applyFont="1"/>
    <xf numFmtId="49" fontId="11" fillId="0" borderId="0" xfId="17" applyNumberFormat="1" applyFont="1"/>
    <xf numFmtId="0" fontId="10" fillId="0" borderId="0" xfId="19"/>
    <xf numFmtId="0" fontId="10" fillId="0" borderId="0" xfId="19" applyAlignment="1">
      <alignment horizontal="center"/>
    </xf>
    <xf numFmtId="0" fontId="64" fillId="0" borderId="0" xfId="21" applyFont="1"/>
    <xf numFmtId="0" fontId="64" fillId="0" borderId="1" xfId="21" applyFont="1" applyBorder="1"/>
    <xf numFmtId="0" fontId="64" fillId="0" borderId="1" xfId="21" applyFont="1" applyBorder="1" applyAlignment="1">
      <alignment wrapText="1"/>
    </xf>
    <xf numFmtId="164" fontId="18" fillId="0" borderId="1" xfId="22" applyNumberFormat="1" applyFont="1" applyBorder="1"/>
    <xf numFmtId="2" fontId="64" fillId="0" borderId="1" xfId="21" applyNumberFormat="1" applyFont="1" applyBorder="1"/>
    <xf numFmtId="164" fontId="18" fillId="0" borderId="1" xfId="22" applyNumberFormat="1" applyFont="1" applyFill="1" applyBorder="1" applyAlignment="1">
      <alignment wrapText="1"/>
    </xf>
    <xf numFmtId="0" fontId="64" fillId="0" borderId="1" xfId="21" applyFont="1" applyBorder="1" applyAlignment="1">
      <alignment horizontal="left" vertical="center"/>
    </xf>
    <xf numFmtId="0" fontId="66" fillId="0" borderId="1" xfId="21" applyFont="1" applyBorder="1" applyAlignment="1">
      <alignment horizontal="left" vertical="center" wrapText="1"/>
    </xf>
    <xf numFmtId="15" fontId="64" fillId="0" borderId="1" xfId="21" applyNumberFormat="1" applyFont="1" applyBorder="1" applyAlignment="1">
      <alignment horizontal="left" vertical="center"/>
    </xf>
    <xf numFmtId="0" fontId="64" fillId="0" borderId="1" xfId="21" applyFont="1" applyBorder="1" applyAlignment="1">
      <alignment horizontal="left" vertical="center" wrapText="1"/>
    </xf>
    <xf numFmtId="0" fontId="64" fillId="0" borderId="1" xfId="19" applyFont="1" applyBorder="1" applyAlignment="1">
      <alignment vertical="top" wrapText="1"/>
    </xf>
    <xf numFmtId="0" fontId="64" fillId="0" borderId="39" xfId="19" applyFont="1" applyBorder="1" applyAlignment="1">
      <alignment vertical="top" wrapText="1"/>
    </xf>
    <xf numFmtId="0" fontId="17" fillId="0" borderId="1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15" fillId="0" borderId="1" xfId="0" applyFont="1" applyBorder="1" applyAlignment="1">
      <alignment vertical="top"/>
    </xf>
    <xf numFmtId="0" fontId="15" fillId="0" borderId="0" xfId="0" applyFont="1" applyAlignment="1">
      <alignment horizontal="right"/>
    </xf>
    <xf numFmtId="0" fontId="16" fillId="0" borderId="1" xfId="0" applyFont="1" applyBorder="1"/>
    <xf numFmtId="0" fontId="70" fillId="0" borderId="1" xfId="0" applyFont="1" applyBorder="1"/>
    <xf numFmtId="0" fontId="70" fillId="0" borderId="0" xfId="0" applyFont="1"/>
    <xf numFmtId="0" fontId="33" fillId="0" borderId="0" xfId="0" applyFont="1" applyBorder="1" applyAlignment="1">
      <alignment horizontal="center" vertical="center"/>
    </xf>
    <xf numFmtId="0" fontId="64" fillId="0" borderId="34" xfId="17" applyFont="1" applyBorder="1" applyAlignment="1">
      <alignment horizontal="center" vertical="center"/>
    </xf>
    <xf numFmtId="0" fontId="64" fillId="0" borderId="35" xfId="17" applyFont="1" applyBorder="1" applyAlignment="1">
      <alignment horizontal="center" vertical="center" wrapText="1"/>
    </xf>
    <xf numFmtId="0" fontId="64" fillId="0" borderId="1" xfId="17" applyFont="1" applyBorder="1"/>
    <xf numFmtId="165" fontId="64" fillId="0" borderId="1" xfId="18" applyNumberFormat="1" applyFont="1" applyBorder="1"/>
    <xf numFmtId="0" fontId="64" fillId="0" borderId="37" xfId="17" applyFont="1" applyBorder="1"/>
    <xf numFmtId="0" fontId="64" fillId="0" borderId="1" xfId="17" applyFont="1" applyBorder="1" applyAlignment="1">
      <alignment wrapText="1"/>
    </xf>
    <xf numFmtId="0" fontId="64" fillId="0" borderId="39" xfId="17" applyFont="1" applyBorder="1"/>
    <xf numFmtId="165" fontId="64" fillId="0" borderId="39" xfId="18" applyNumberFormat="1" applyFont="1" applyBorder="1"/>
    <xf numFmtId="0" fontId="64" fillId="0" borderId="40" xfId="17" applyFont="1" applyBorder="1"/>
    <xf numFmtId="0" fontId="64" fillId="0" borderId="0" xfId="17" applyFont="1"/>
    <xf numFmtId="0" fontId="64" fillId="0" borderId="0" xfId="17" applyFont="1" applyAlignment="1">
      <alignment horizontal="right"/>
    </xf>
    <xf numFmtId="15" fontId="66" fillId="0" borderId="0" xfId="17" applyNumberFormat="1" applyFont="1" applyAlignment="1">
      <alignment horizontal="left"/>
    </xf>
    <xf numFmtId="0" fontId="64" fillId="0" borderId="34" xfId="17" applyFont="1" applyBorder="1"/>
    <xf numFmtId="0" fontId="64" fillId="0" borderId="35" xfId="17" applyFont="1" applyBorder="1"/>
    <xf numFmtId="0" fontId="64" fillId="0" borderId="1" xfId="17" applyFont="1" applyBorder="1" applyAlignment="1">
      <alignment vertical="top" wrapText="1"/>
    </xf>
    <xf numFmtId="0" fontId="64" fillId="0" borderId="37" xfId="17" applyFont="1" applyBorder="1" applyAlignment="1">
      <alignment vertical="top" wrapText="1"/>
    </xf>
    <xf numFmtId="0" fontId="64" fillId="0" borderId="1" xfId="19" applyFont="1" applyBorder="1"/>
    <xf numFmtId="0" fontId="10" fillId="0" borderId="0" xfId="19" applyFill="1"/>
    <xf numFmtId="0" fontId="66" fillId="0" borderId="1" xfId="19" applyFont="1" applyFill="1" applyBorder="1" applyAlignment="1">
      <alignment horizontal="center"/>
    </xf>
    <xf numFmtId="0" fontId="66" fillId="0" borderId="1" xfId="19" applyFont="1" applyFill="1" applyBorder="1" applyAlignment="1">
      <alignment horizontal="left"/>
    </xf>
    <xf numFmtId="0" fontId="64" fillId="0" borderId="1" xfId="19" applyFont="1" applyFill="1" applyBorder="1" applyAlignment="1">
      <alignment horizontal="center"/>
    </xf>
    <xf numFmtId="0" fontId="66" fillId="0" borderId="1" xfId="19" applyFont="1" applyFill="1" applyBorder="1" applyAlignment="1">
      <alignment horizontal="left" wrapText="1"/>
    </xf>
    <xf numFmtId="0" fontId="64" fillId="0" borderId="1" xfId="19" applyFont="1" applyFill="1" applyBorder="1" applyAlignment="1">
      <alignment horizontal="left"/>
    </xf>
    <xf numFmtId="0" fontId="64" fillId="0" borderId="1" xfId="19" applyFont="1" applyFill="1" applyBorder="1" applyAlignment="1">
      <alignment horizontal="left" vertical="top" wrapText="1"/>
    </xf>
    <xf numFmtId="0" fontId="64" fillId="0" borderId="1" xfId="19" applyFont="1" applyFill="1" applyBorder="1"/>
    <xf numFmtId="0" fontId="64" fillId="0" borderId="1" xfId="19" applyFont="1" applyFill="1" applyBorder="1" applyAlignment="1">
      <alignment wrapText="1"/>
    </xf>
    <xf numFmtId="0" fontId="66" fillId="0" borderId="1" xfId="19" applyFont="1" applyFill="1" applyBorder="1" applyAlignment="1">
      <alignment horizontal="left" vertical="top" wrapText="1"/>
    </xf>
    <xf numFmtId="0" fontId="64" fillId="0" borderId="1" xfId="19" applyFont="1" applyFill="1" applyBorder="1" applyAlignment="1">
      <alignment vertical="top" wrapText="1"/>
    </xf>
    <xf numFmtId="0" fontId="66" fillId="0" borderId="1" xfId="19" applyFont="1" applyFill="1" applyBorder="1" applyAlignment="1">
      <alignment vertical="top" wrapText="1"/>
    </xf>
    <xf numFmtId="0" fontId="64" fillId="0" borderId="0" xfId="19" applyFont="1" applyBorder="1" applyAlignment="1">
      <alignment vertical="top" wrapText="1"/>
    </xf>
    <xf numFmtId="15" fontId="64" fillId="0" borderId="0" xfId="19" applyNumberFormat="1" applyFont="1" applyBorder="1" applyAlignment="1">
      <alignment vertical="top" wrapText="1"/>
    </xf>
    <xf numFmtId="0" fontId="67" fillId="0" borderId="1" xfId="0" applyFont="1" applyBorder="1" applyAlignment="1">
      <alignment vertical="top" wrapText="1"/>
    </xf>
    <xf numFmtId="0" fontId="64" fillId="0" borderId="37" xfId="19" applyFont="1" applyBorder="1" applyAlignment="1">
      <alignment vertical="top" wrapText="1"/>
    </xf>
    <xf numFmtId="0" fontId="67" fillId="0" borderId="37" xfId="0" applyFont="1" applyBorder="1" applyAlignment="1">
      <alignment vertical="top" wrapText="1"/>
    </xf>
    <xf numFmtId="0" fontId="64" fillId="0" borderId="40" xfId="19" applyFont="1" applyBorder="1" applyAlignment="1">
      <alignment vertical="top" wrapText="1"/>
    </xf>
    <xf numFmtId="0" fontId="18" fillId="0" borderId="0" xfId="0" applyFont="1" applyFill="1"/>
    <xf numFmtId="0" fontId="73" fillId="0" borderId="0" xfId="61" applyFont="1"/>
    <xf numFmtId="0" fontId="16" fillId="0" borderId="0" xfId="61" applyFont="1"/>
    <xf numFmtId="0" fontId="74" fillId="0" borderId="0" xfId="61" applyFont="1"/>
    <xf numFmtId="0" fontId="73" fillId="0" borderId="0" xfId="61" applyFont="1" applyAlignment="1">
      <alignment wrapText="1"/>
    </xf>
    <xf numFmtId="0" fontId="75" fillId="0" borderId="33" xfId="48" applyFont="1" applyBorder="1" applyAlignment="1">
      <alignment horizontal="center" vertical="center" wrapText="1"/>
    </xf>
    <xf numFmtId="0" fontId="75" fillId="0" borderId="34" xfId="61" applyFont="1" applyBorder="1" applyAlignment="1">
      <alignment horizontal="center" vertical="center" wrapText="1"/>
    </xf>
    <xf numFmtId="0" fontId="75" fillId="0" borderId="59" xfId="61" applyFont="1" applyBorder="1" applyAlignment="1">
      <alignment horizontal="center" vertical="center" wrapText="1"/>
    </xf>
    <xf numFmtId="0" fontId="75" fillId="0" borderId="35" xfId="61" applyFont="1" applyBorder="1" applyAlignment="1">
      <alignment horizontal="center" vertical="center" wrapText="1"/>
    </xf>
    <xf numFmtId="0" fontId="76" fillId="0" borderId="57" xfId="62" applyFont="1" applyBorder="1" applyAlignment="1">
      <alignment horizontal="left" vertical="top" wrapText="1"/>
    </xf>
    <xf numFmtId="0" fontId="76" fillId="0" borderId="26" xfId="62" applyFont="1" applyBorder="1" applyAlignment="1">
      <alignment horizontal="left" vertical="top" wrapText="1"/>
    </xf>
    <xf numFmtId="0" fontId="76" fillId="0" borderId="6" xfId="62" applyFont="1" applyBorder="1" applyAlignment="1">
      <alignment horizontal="left" vertical="top" wrapText="1"/>
    </xf>
    <xf numFmtId="0" fontId="73" fillId="0" borderId="60" xfId="61" applyFont="1" applyBorder="1" applyAlignment="1">
      <alignment horizontal="right" vertical="center" wrapText="1"/>
    </xf>
    <xf numFmtId="0" fontId="73" fillId="0" borderId="30" xfId="61" applyFont="1" applyBorder="1" applyAlignment="1">
      <alignment horizontal="left" vertical="top" wrapText="1"/>
    </xf>
    <xf numFmtId="3" fontId="73" fillId="0" borderId="30" xfId="61" applyNumberFormat="1" applyFont="1" applyBorder="1" applyAlignment="1">
      <alignment horizontal="left" vertical="top" wrapText="1"/>
    </xf>
    <xf numFmtId="3" fontId="73" fillId="0" borderId="60" xfId="61" applyNumberFormat="1" applyFont="1" applyBorder="1" applyAlignment="1">
      <alignment horizontal="right" vertical="center" wrapText="1"/>
    </xf>
    <xf numFmtId="0" fontId="73" fillId="0" borderId="1" xfId="61" applyFont="1" applyBorder="1" applyAlignment="1">
      <alignment horizontal="left" vertical="top" wrapText="1"/>
    </xf>
    <xf numFmtId="1" fontId="73" fillId="0" borderId="1" xfId="61" applyNumberFormat="1" applyFont="1" applyBorder="1" applyAlignment="1">
      <alignment horizontal="left" vertical="top" wrapText="1"/>
    </xf>
    <xf numFmtId="164" fontId="15" fillId="0" borderId="1" xfId="63" applyNumberFormat="1" applyFont="1" applyBorder="1" applyAlignment="1">
      <alignment vertical="top" wrapText="1"/>
    </xf>
    <xf numFmtId="49" fontId="73" fillId="0" borderId="1" xfId="61" applyNumberFormat="1" applyFont="1" applyBorder="1" applyAlignment="1">
      <alignment horizontal="left" vertical="top" wrapText="1"/>
    </xf>
    <xf numFmtId="164" fontId="76" fillId="0" borderId="1" xfId="62" applyNumberFormat="1" applyFont="1" applyBorder="1" applyAlignment="1">
      <alignment vertical="center" wrapText="1"/>
    </xf>
    <xf numFmtId="164" fontId="15" fillId="0" borderId="1" xfId="62" applyNumberFormat="1" applyFont="1" applyBorder="1" applyAlignment="1">
      <alignment vertical="top" wrapText="1"/>
    </xf>
    <xf numFmtId="0" fontId="73" fillId="0" borderId="7" xfId="61" applyFont="1" applyBorder="1" applyAlignment="1">
      <alignment horizontal="left" vertical="top" wrapText="1"/>
    </xf>
    <xf numFmtId="0" fontId="73" fillId="0" borderId="36" xfId="48" applyFont="1" applyBorder="1" applyAlignment="1">
      <alignment horizontal="left" vertical="top" wrapText="1"/>
    </xf>
    <xf numFmtId="0" fontId="73" fillId="0" borderId="37" xfId="61" applyFont="1" applyBorder="1" applyAlignment="1">
      <alignment horizontal="left" vertical="top" wrapText="1"/>
    </xf>
    <xf numFmtId="17" fontId="73" fillId="0" borderId="1" xfId="61" applyNumberFormat="1" applyFont="1" applyBorder="1" applyAlignment="1">
      <alignment horizontal="left" vertical="top" wrapText="1"/>
    </xf>
    <xf numFmtId="0" fontId="76" fillId="0" borderId="1" xfId="62" applyFont="1" applyBorder="1" applyAlignment="1">
      <alignment horizontal="left" vertical="top" wrapText="1"/>
    </xf>
    <xf numFmtId="0" fontId="73" fillId="0" borderId="1" xfId="61" applyFont="1" applyBorder="1" applyAlignment="1">
      <alignment horizontal="right" vertical="top" wrapText="1"/>
    </xf>
    <xf numFmtId="0" fontId="64" fillId="0" borderId="1" xfId="2" applyFont="1" applyBorder="1"/>
    <xf numFmtId="0" fontId="64" fillId="0" borderId="0" xfId="2" applyFont="1" applyBorder="1"/>
    <xf numFmtId="0" fontId="64" fillId="0" borderId="0" xfId="2" applyFont="1" applyBorder="1" applyAlignment="1"/>
    <xf numFmtId="0" fontId="66" fillId="0" borderId="0" xfId="19" applyFont="1" applyFill="1"/>
    <xf numFmtId="0" fontId="64" fillId="0" borderId="1" xfId="19" applyFont="1" applyBorder="1" applyAlignment="1">
      <alignment wrapText="1"/>
    </xf>
    <xf numFmtId="0" fontId="0" fillId="0" borderId="0" xfId="0" applyFill="1"/>
    <xf numFmtId="0" fontId="21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5" fillId="0" borderId="0" xfId="0" applyFont="1" applyFill="1" applyBorder="1" applyAlignment="1">
      <alignment vertical="center"/>
    </xf>
    <xf numFmtId="0" fontId="82" fillId="0" borderId="0" xfId="72" applyFont="1"/>
    <xf numFmtId="0" fontId="83" fillId="0" borderId="0" xfId="72" applyFont="1" applyAlignment="1">
      <alignment horizontal="right"/>
    </xf>
    <xf numFmtId="0" fontId="84" fillId="0" borderId="0" xfId="72" applyFont="1" applyBorder="1" applyAlignment="1"/>
    <xf numFmtId="44" fontId="84" fillId="14" borderId="61" xfId="72" applyNumberFormat="1" applyFont="1" applyFill="1" applyBorder="1" applyAlignment="1"/>
    <xf numFmtId="43" fontId="84" fillId="14" borderId="61" xfId="72" applyNumberFormat="1" applyFont="1" applyFill="1" applyBorder="1" applyAlignment="1">
      <alignment horizontal="right"/>
    </xf>
    <xf numFmtId="43" fontId="84" fillId="0" borderId="61" xfId="72" applyNumberFormat="1" applyFont="1" applyFill="1" applyBorder="1" applyAlignment="1">
      <alignment horizontal="right"/>
    </xf>
    <xf numFmtId="0" fontId="84" fillId="0" borderId="61" xfId="72" applyFont="1" applyFill="1" applyBorder="1" applyAlignment="1">
      <alignment horizontal="left" wrapText="1"/>
    </xf>
    <xf numFmtId="2" fontId="84" fillId="0" borderId="61" xfId="72" applyNumberFormat="1" applyFont="1" applyFill="1" applyBorder="1" applyAlignment="1">
      <alignment horizontal="left"/>
    </xf>
    <xf numFmtId="43" fontId="84" fillId="15" borderId="61" xfId="72" applyNumberFormat="1" applyFont="1" applyFill="1" applyBorder="1" applyAlignment="1">
      <alignment horizontal="right"/>
    </xf>
    <xf numFmtId="0" fontId="84" fillId="15" borderId="61" xfId="72" applyFont="1" applyFill="1" applyBorder="1" applyAlignment="1">
      <alignment horizontal="left" wrapText="1"/>
    </xf>
    <xf numFmtId="2" fontId="84" fillId="15" borderId="61" xfId="72" applyNumberFormat="1" applyFont="1" applyFill="1" applyBorder="1" applyAlignment="1">
      <alignment horizontal="left"/>
    </xf>
    <xf numFmtId="44" fontId="84" fillId="14" borderId="61" xfId="72" applyNumberFormat="1" applyFont="1" applyFill="1" applyBorder="1" applyAlignment="1">
      <alignment horizontal="right"/>
    </xf>
    <xf numFmtId="44" fontId="84" fillId="0" borderId="61" xfId="72" applyNumberFormat="1" applyFont="1" applyFill="1" applyBorder="1" applyAlignment="1">
      <alignment horizontal="right"/>
    </xf>
    <xf numFmtId="0" fontId="83" fillId="16" borderId="61" xfId="72" applyFont="1" applyFill="1" applyBorder="1" applyAlignment="1">
      <alignment horizontal="center" vertical="center"/>
    </xf>
    <xf numFmtId="0" fontId="84" fillId="0" borderId="0" xfId="72" applyFont="1"/>
    <xf numFmtId="0" fontId="83" fillId="0" borderId="0" xfId="72" applyFont="1" applyAlignment="1">
      <alignment horizontal="left" indent="1"/>
    </xf>
    <xf numFmtId="0" fontId="85" fillId="0" borderId="0" xfId="72" applyFont="1" applyAlignment="1">
      <alignment horizontal="left" wrapText="1" indent="1"/>
    </xf>
    <xf numFmtId="0" fontId="86" fillId="0" borderId="62" xfId="72" applyFont="1" applyBorder="1" applyAlignment="1"/>
    <xf numFmtId="0" fontId="87" fillId="0" borderId="62" xfId="72" applyFont="1" applyBorder="1" applyAlignment="1"/>
    <xf numFmtId="0" fontId="88" fillId="0" borderId="0" xfId="72" applyFont="1"/>
    <xf numFmtId="0" fontId="23" fillId="0" borderId="0" xfId="72" applyAlignment="1">
      <alignment horizontal="left" vertical="top" wrapText="1" indent="1"/>
    </xf>
    <xf numFmtId="0" fontId="18" fillId="0" borderId="0" xfId="0" applyFont="1" applyAlignment="1">
      <alignment horizontal="center" vertical="center"/>
    </xf>
    <xf numFmtId="0" fontId="89" fillId="0" borderId="0" xfId="72" applyFont="1" applyAlignment="1">
      <alignment horizontal="right"/>
    </xf>
    <xf numFmtId="0" fontId="23" fillId="0" borderId="0" xfId="72" applyAlignment="1">
      <alignment vertical="top" wrapText="1"/>
    </xf>
    <xf numFmtId="0" fontId="84" fillId="0" borderId="7" xfId="72" applyFont="1" applyBorder="1" applyAlignment="1">
      <alignment vertical="top" wrapText="1"/>
    </xf>
    <xf numFmtId="0" fontId="84" fillId="0" borderId="8" xfId="72" applyFont="1" applyBorder="1" applyAlignment="1">
      <alignment vertical="top" wrapText="1"/>
    </xf>
    <xf numFmtId="0" fontId="23" fillId="0" borderId="7" xfId="72" applyBorder="1" applyAlignment="1">
      <alignment vertical="top" wrapText="1"/>
    </xf>
    <xf numFmtId="0" fontId="23" fillId="0" borderId="8" xfId="72" applyBorder="1" applyAlignment="1">
      <alignment vertical="top" wrapText="1"/>
    </xf>
    <xf numFmtId="0" fontId="84" fillId="0" borderId="1" xfId="72" applyFont="1" applyBorder="1" applyAlignment="1"/>
    <xf numFmtId="0" fontId="84" fillId="0" borderId="1" xfId="72" applyFont="1" applyBorder="1"/>
    <xf numFmtId="0" fontId="84" fillId="0" borderId="1" xfId="72" applyFont="1" applyBorder="1" applyAlignment="1">
      <alignment horizontal="left"/>
    </xf>
    <xf numFmtId="0" fontId="0" fillId="0" borderId="0" xfId="0" applyAlignment="1">
      <alignment horizontal="left"/>
    </xf>
    <xf numFmtId="44" fontId="84" fillId="0" borderId="0" xfId="72" applyNumberFormat="1" applyFont="1" applyFill="1" applyBorder="1" applyAlignment="1"/>
    <xf numFmtId="0" fontId="83" fillId="0" borderId="0" xfId="72" applyFont="1" applyAlignment="1"/>
    <xf numFmtId="0" fontId="83" fillId="0" borderId="0" xfId="72" applyFont="1" applyAlignment="1">
      <alignment horizontal="left" vertical="top"/>
    </xf>
    <xf numFmtId="0" fontId="83" fillId="0" borderId="0" xfId="72" applyFont="1" applyAlignment="1">
      <alignment horizontal="left"/>
    </xf>
    <xf numFmtId="0" fontId="10" fillId="0" borderId="1" xfId="19" applyBorder="1"/>
    <xf numFmtId="0" fontId="66" fillId="0" borderId="1" xfId="19" applyFont="1" applyBorder="1" applyAlignment="1">
      <alignment wrapText="1"/>
    </xf>
    <xf numFmtId="0" fontId="66" fillId="0" borderId="7" xfId="19" applyFont="1" applyFill="1" applyBorder="1" applyAlignment="1">
      <alignment horizontal="left"/>
    </xf>
    <xf numFmtId="0" fontId="91" fillId="0" borderId="63" xfId="0" applyFont="1" applyFill="1" applyBorder="1" applyAlignment="1">
      <alignment wrapText="1"/>
    </xf>
    <xf numFmtId="0" fontId="23" fillId="0" borderId="64" xfId="0" applyFont="1" applyFill="1" applyBorder="1" applyAlignment="1">
      <alignment wrapText="1"/>
    </xf>
    <xf numFmtId="0" fontId="64" fillId="2" borderId="36" xfId="17" applyFont="1" applyFill="1" applyBorder="1"/>
    <xf numFmtId="0" fontId="64" fillId="17" borderId="36" xfId="17" applyFont="1" applyFill="1" applyBorder="1"/>
    <xf numFmtId="0" fontId="64" fillId="18" borderId="36" xfId="17" applyFont="1" applyFill="1" applyBorder="1"/>
    <xf numFmtId="0" fontId="64" fillId="18" borderId="38" xfId="17" applyFont="1" applyFill="1" applyBorder="1"/>
    <xf numFmtId="0" fontId="64" fillId="0" borderId="12" xfId="19" applyFont="1" applyFill="1" applyBorder="1" applyAlignment="1">
      <alignment horizontal="left" vertical="top" wrapText="1"/>
    </xf>
    <xf numFmtId="0" fontId="66" fillId="0" borderId="1" xfId="19" applyFont="1" applyFill="1" applyBorder="1" applyAlignment="1">
      <alignment horizontal="center" vertical="top"/>
    </xf>
    <xf numFmtId="0" fontId="7" fillId="0" borderId="0" xfId="19" applyFont="1" applyFill="1"/>
    <xf numFmtId="14" fontId="10" fillId="0" borderId="0" xfId="19" applyNumberFormat="1" applyFill="1" applyAlignment="1">
      <alignment horizontal="right"/>
    </xf>
    <xf numFmtId="0" fontId="66" fillId="0" borderId="1" xfId="19" applyFont="1" applyFill="1" applyBorder="1" applyAlignment="1">
      <alignment horizontal="right"/>
    </xf>
    <xf numFmtId="0" fontId="66" fillId="0" borderId="7" xfId="19" applyFont="1" applyFill="1" applyBorder="1" applyAlignment="1">
      <alignment horizontal="right"/>
    </xf>
    <xf numFmtId="0" fontId="10" fillId="0" borderId="0" xfId="19" applyAlignment="1">
      <alignment horizontal="right"/>
    </xf>
    <xf numFmtId="0" fontId="17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7" fillId="19" borderId="1" xfId="0" applyFont="1" applyFill="1" applyBorder="1" applyAlignment="1">
      <alignment horizontal="center" vertical="center" wrapText="1"/>
    </xf>
    <xf numFmtId="0" fontId="18" fillId="20" borderId="28" xfId="0" applyFont="1" applyFill="1" applyBorder="1"/>
    <xf numFmtId="0" fontId="23" fillId="21" borderId="0" xfId="0" applyFont="1" applyFill="1"/>
    <xf numFmtId="0" fontId="23" fillId="22" borderId="0" xfId="0" applyFont="1" applyFill="1"/>
    <xf numFmtId="0" fontId="93" fillId="0" borderId="0" xfId="17" applyFont="1"/>
    <xf numFmtId="15" fontId="93" fillId="0" borderId="0" xfId="17" applyNumberFormat="1" applyFont="1"/>
    <xf numFmtId="0" fontId="6" fillId="0" borderId="0" xfId="17" applyFont="1"/>
    <xf numFmtId="165" fontId="64" fillId="0" borderId="1" xfId="18" applyNumberFormat="1" applyFont="1" applyFill="1" applyBorder="1"/>
    <xf numFmtId="0" fontId="24" fillId="0" borderId="1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64" fillId="0" borderId="33" xfId="17" applyFont="1" applyBorder="1" applyAlignment="1">
      <alignment horizontal="center" vertical="center" wrapText="1"/>
    </xf>
    <xf numFmtId="0" fontId="64" fillId="0" borderId="34" xfId="17" applyFont="1" applyBorder="1" applyAlignment="1">
      <alignment horizontal="center" vertical="center" wrapText="1"/>
    </xf>
    <xf numFmtId="0" fontId="64" fillId="2" borderId="1" xfId="17" applyFont="1" applyFill="1" applyBorder="1"/>
    <xf numFmtId="0" fontId="64" fillId="17" borderId="1" xfId="17" applyFont="1" applyFill="1" applyBorder="1"/>
    <xf numFmtId="0" fontId="64" fillId="18" borderId="1" xfId="17" applyFont="1" applyFill="1" applyBorder="1"/>
    <xf numFmtId="0" fontId="64" fillId="18" borderId="39" xfId="17" applyFont="1" applyFill="1" applyBorder="1"/>
    <xf numFmtId="0" fontId="64" fillId="0" borderId="59" xfId="17" applyFont="1" applyBorder="1" applyAlignment="1">
      <alignment horizontal="center" vertical="center" wrapText="1"/>
    </xf>
    <xf numFmtId="0" fontId="64" fillId="0" borderId="7" xfId="17" applyFont="1" applyBorder="1"/>
    <xf numFmtId="0" fontId="64" fillId="0" borderId="42" xfId="17" applyFont="1" applyBorder="1"/>
    <xf numFmtId="0" fontId="20" fillId="0" borderId="9" xfId="0" applyFont="1" applyBorder="1"/>
    <xf numFmtId="0" fontId="25" fillId="0" borderId="65" xfId="0" applyFont="1" applyBorder="1"/>
    <xf numFmtId="0" fontId="25" fillId="0" borderId="66" xfId="0" applyFont="1" applyBorder="1"/>
    <xf numFmtId="0" fontId="25" fillId="0" borderId="67" xfId="0" applyFont="1" applyBorder="1"/>
    <xf numFmtId="0" fontId="25" fillId="0" borderId="68" xfId="0" applyFont="1" applyBorder="1"/>
    <xf numFmtId="0" fontId="24" fillId="0" borderId="12" xfId="0" applyFont="1" applyBorder="1" applyAlignment="1">
      <alignment horizontal="center" vertical="center" wrapText="1"/>
    </xf>
    <xf numFmtId="0" fontId="25" fillId="0" borderId="69" xfId="0" applyFont="1" applyBorder="1"/>
    <xf numFmtId="0" fontId="0" fillId="0" borderId="24" xfId="0" applyBorder="1"/>
    <xf numFmtId="0" fontId="0" fillId="0" borderId="25" xfId="0" applyBorder="1"/>
    <xf numFmtId="0" fontId="0" fillId="0" borderId="4" xfId="0" applyBorder="1"/>
    <xf numFmtId="165" fontId="13" fillId="3" borderId="40" xfId="17" applyNumberFormat="1" applyFill="1" applyBorder="1"/>
    <xf numFmtId="0" fontId="32" fillId="0" borderId="0" xfId="0" applyFont="1" applyAlignment="1"/>
    <xf numFmtId="0" fontId="70" fillId="0" borderId="12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/>
    </xf>
    <xf numFmtId="0" fontId="70" fillId="0" borderId="1" xfId="0" applyFont="1" applyBorder="1" applyAlignment="1">
      <alignment horizontal="center" vertical="center" wrapText="1"/>
    </xf>
    <xf numFmtId="0" fontId="70" fillId="0" borderId="9" xfId="0" applyFont="1" applyBorder="1" applyAlignment="1">
      <alignment horizontal="center" vertical="center" wrapText="1"/>
    </xf>
    <xf numFmtId="0" fontId="0" fillId="0" borderId="70" xfId="0" applyBorder="1"/>
    <xf numFmtId="0" fontId="19" fillId="0" borderId="4" xfId="0" applyFont="1" applyBorder="1" applyAlignment="1">
      <alignment vertical="center"/>
    </xf>
    <xf numFmtId="0" fontId="15" fillId="0" borderId="0" xfId="0" applyFont="1" applyFill="1" applyAlignment="1">
      <alignment horizontal="left"/>
    </xf>
    <xf numFmtId="0" fontId="20" fillId="0" borderId="1" xfId="0" applyFont="1" applyFill="1" applyBorder="1"/>
    <xf numFmtId="0" fontId="20" fillId="0" borderId="7" xfId="0" applyFont="1" applyFill="1" applyBorder="1" applyAlignment="1">
      <alignment vertical="center"/>
    </xf>
    <xf numFmtId="0" fontId="18" fillId="0" borderId="9" xfId="0" applyFont="1" applyFill="1" applyBorder="1" applyAlignment="1"/>
    <xf numFmtId="0" fontId="30" fillId="0" borderId="0" xfId="0" applyFont="1" applyFill="1" applyAlignment="1">
      <alignment vertical="top"/>
    </xf>
    <xf numFmtId="0" fontId="17" fillId="0" borderId="7" xfId="0" applyFont="1" applyFill="1" applyBorder="1" applyAlignment="1">
      <alignment vertical="center" wrapText="1"/>
    </xf>
    <xf numFmtId="0" fontId="22" fillId="0" borderId="0" xfId="0" applyFont="1" applyFill="1" applyAlignment="1"/>
    <xf numFmtId="0" fontId="17" fillId="0" borderId="5" xfId="0" applyFont="1" applyFill="1" applyBorder="1" applyAlignment="1">
      <alignment vertical="center" wrapText="1"/>
    </xf>
    <xf numFmtId="0" fontId="18" fillId="0" borderId="1" xfId="0" applyFont="1" applyFill="1" applyBorder="1"/>
    <xf numFmtId="0" fontId="18" fillId="0" borderId="0" xfId="0" applyFont="1" applyFill="1" applyBorder="1"/>
    <xf numFmtId="0" fontId="20" fillId="0" borderId="0" xfId="0" applyFont="1" applyBorder="1"/>
    <xf numFmtId="0" fontId="20" fillId="0" borderId="1" xfId="0" applyFont="1" applyBorder="1"/>
    <xf numFmtId="0" fontId="18" fillId="0" borderId="75" xfId="0" applyFont="1" applyBorder="1"/>
    <xf numFmtId="0" fontId="76" fillId="0" borderId="57" xfId="0" applyFont="1" applyBorder="1" applyAlignment="1">
      <alignment horizontal="left" vertical="top" wrapText="1"/>
    </xf>
    <xf numFmtId="0" fontId="76" fillId="0" borderId="26" xfId="0" applyFont="1" applyBorder="1" applyAlignment="1">
      <alignment horizontal="left" vertical="top" wrapText="1"/>
    </xf>
    <xf numFmtId="0" fontId="76" fillId="0" borderId="6" xfId="0" applyFont="1" applyBorder="1" applyAlignment="1">
      <alignment horizontal="left" vertical="top" wrapText="1"/>
    </xf>
    <xf numFmtId="164" fontId="15" fillId="0" borderId="37" xfId="74" applyNumberFormat="1" applyFont="1" applyBorder="1" applyAlignment="1">
      <alignment vertical="top" wrapText="1"/>
    </xf>
    <xf numFmtId="164" fontId="76" fillId="0" borderId="37" xfId="0" applyNumberFormat="1" applyFont="1" applyBorder="1" applyAlignment="1">
      <alignment vertical="center" wrapText="1"/>
    </xf>
    <xf numFmtId="164" fontId="15" fillId="0" borderId="37" xfId="0" applyNumberFormat="1" applyFont="1" applyBorder="1" applyAlignment="1">
      <alignment vertical="top" wrapText="1"/>
    </xf>
    <xf numFmtId="0" fontId="76" fillId="21" borderId="57" xfId="0" applyFont="1" applyFill="1" applyBorder="1" applyAlignment="1">
      <alignment horizontal="left" vertical="top" wrapText="1"/>
    </xf>
    <xf numFmtId="0" fontId="76" fillId="21" borderId="26" xfId="0" applyFont="1" applyFill="1" applyBorder="1" applyAlignment="1">
      <alignment horizontal="left" vertical="top" wrapText="1"/>
    </xf>
    <xf numFmtId="0" fontId="73" fillId="21" borderId="1" xfId="61" applyFont="1" applyFill="1" applyBorder="1" applyAlignment="1">
      <alignment horizontal="left" vertical="top" wrapText="1"/>
    </xf>
    <xf numFmtId="1" fontId="73" fillId="21" borderId="1" xfId="61" applyNumberFormat="1" applyFont="1" applyFill="1" applyBorder="1" applyAlignment="1">
      <alignment horizontal="left" vertical="top" wrapText="1"/>
    </xf>
    <xf numFmtId="0" fontId="76" fillId="21" borderId="6" xfId="0" applyFont="1" applyFill="1" applyBorder="1" applyAlignment="1">
      <alignment horizontal="left" vertical="top" wrapText="1"/>
    </xf>
    <xf numFmtId="164" fontId="15" fillId="21" borderId="37" xfId="0" applyNumberFormat="1" applyFont="1" applyFill="1" applyBorder="1" applyAlignment="1">
      <alignment vertical="top" wrapText="1"/>
    </xf>
    <xf numFmtId="0" fontId="73" fillId="21" borderId="30" xfId="61" applyFont="1" applyFill="1" applyBorder="1" applyAlignment="1">
      <alignment horizontal="left" vertical="top" wrapText="1"/>
    </xf>
    <xf numFmtId="1" fontId="73" fillId="21" borderId="30" xfId="61" applyNumberFormat="1" applyFont="1" applyFill="1" applyBorder="1" applyAlignment="1">
      <alignment horizontal="left" vertical="top" wrapText="1"/>
    </xf>
    <xf numFmtId="0" fontId="73" fillId="21" borderId="7" xfId="61" applyFont="1" applyFill="1" applyBorder="1" applyAlignment="1">
      <alignment horizontal="left" vertical="top" wrapText="1"/>
    </xf>
    <xf numFmtId="0" fontId="73" fillId="21" borderId="37" xfId="61" applyFont="1" applyFill="1" applyBorder="1" applyAlignment="1">
      <alignment horizontal="right" vertical="top" wrapText="1"/>
    </xf>
    <xf numFmtId="0" fontId="73" fillId="21" borderId="36" xfId="48" applyFont="1" applyFill="1" applyBorder="1" applyAlignment="1">
      <alignment horizontal="left" vertical="top" wrapText="1"/>
    </xf>
    <xf numFmtId="1" fontId="73" fillId="21" borderId="37" xfId="61" applyNumberFormat="1" applyFont="1" applyFill="1" applyBorder="1" applyAlignment="1">
      <alignment horizontal="left" vertical="top" wrapText="1"/>
    </xf>
    <xf numFmtId="0" fontId="73" fillId="21" borderId="37" xfId="61" applyFont="1" applyFill="1" applyBorder="1" applyAlignment="1">
      <alignment horizontal="left" vertical="top" wrapText="1"/>
    </xf>
    <xf numFmtId="17" fontId="73" fillId="21" borderId="1" xfId="61" applyNumberFormat="1" applyFont="1" applyFill="1" applyBorder="1" applyAlignment="1">
      <alignment horizontal="left" vertical="top" wrapText="1"/>
    </xf>
    <xf numFmtId="0" fontId="73" fillId="21" borderId="39" xfId="61" applyFont="1" applyFill="1" applyBorder="1" applyAlignment="1">
      <alignment horizontal="left" vertical="top" wrapText="1"/>
    </xf>
    <xf numFmtId="0" fontId="73" fillId="21" borderId="42" xfId="61" applyFont="1" applyFill="1" applyBorder="1" applyAlignment="1">
      <alignment horizontal="left" vertical="top" wrapText="1"/>
    </xf>
    <xf numFmtId="0" fontId="73" fillId="21" borderId="40" xfId="61" applyFont="1" applyFill="1" applyBorder="1" applyAlignment="1">
      <alignment horizontal="left" vertical="top" wrapText="1"/>
    </xf>
    <xf numFmtId="0" fontId="64" fillId="23" borderId="1" xfId="19" applyFont="1" applyFill="1" applyBorder="1" applyAlignment="1">
      <alignment vertical="top" wrapText="1"/>
    </xf>
    <xf numFmtId="0" fontId="64" fillId="23" borderId="37" xfId="19" applyFont="1" applyFill="1" applyBorder="1" applyAlignment="1">
      <alignment vertical="top" wrapText="1"/>
    </xf>
    <xf numFmtId="0" fontId="64" fillId="24" borderId="1" xfId="19" applyFont="1" applyFill="1" applyBorder="1" applyAlignment="1">
      <alignment vertical="top" wrapText="1"/>
    </xf>
    <xf numFmtId="0" fontId="64" fillId="24" borderId="37" xfId="19" applyFont="1" applyFill="1" applyBorder="1" applyAlignment="1">
      <alignment vertical="top" wrapText="1"/>
    </xf>
    <xf numFmtId="0" fontId="66" fillId="2" borderId="1" xfId="19" applyFont="1" applyFill="1" applyBorder="1" applyAlignment="1">
      <alignment horizontal="left" vertical="top" wrapText="1"/>
    </xf>
    <xf numFmtId="0" fontId="66" fillId="2" borderId="1" xfId="19" applyFont="1" applyFill="1" applyBorder="1" applyAlignment="1">
      <alignment horizontal="left"/>
    </xf>
    <xf numFmtId="0" fontId="66" fillId="2" borderId="1" xfId="19" applyFont="1" applyFill="1" applyBorder="1" applyAlignment="1">
      <alignment vertical="top" wrapText="1"/>
    </xf>
    <xf numFmtId="0" fontId="31" fillId="0" borderId="0" xfId="0" applyFont="1" applyBorder="1" applyAlignment="1">
      <alignment horizontal="center"/>
    </xf>
    <xf numFmtId="0" fontId="0" fillId="0" borderId="2" xfId="0" applyBorder="1"/>
    <xf numFmtId="0" fontId="0" fillId="0" borderId="0" xfId="0" applyBorder="1" applyAlignment="1">
      <alignment horizontal="right"/>
    </xf>
    <xf numFmtId="0" fontId="0" fillId="0" borderId="76" xfId="0" applyBorder="1"/>
    <xf numFmtId="0" fontId="0" fillId="0" borderId="77" xfId="0" applyBorder="1" applyAlignment="1">
      <alignment horizontal="center"/>
    </xf>
    <xf numFmtId="0" fontId="0" fillId="0" borderId="73" xfId="0" applyBorder="1" applyAlignment="1">
      <alignment horizontal="centerContinuous"/>
    </xf>
    <xf numFmtId="0" fontId="0" fillId="0" borderId="46" xfId="0" applyBorder="1" applyAlignment="1">
      <alignment horizontal="centerContinuous"/>
    </xf>
    <xf numFmtId="0" fontId="0" fillId="0" borderId="74" xfId="0" applyBorder="1" applyAlignment="1">
      <alignment horizontal="centerContinuous"/>
    </xf>
    <xf numFmtId="0" fontId="0" fillId="0" borderId="78" xfId="0" applyBorder="1" applyAlignment="1">
      <alignment horizontal="center"/>
    </xf>
    <xf numFmtId="0" fontId="0" fillId="0" borderId="30" xfId="0" applyBorder="1"/>
    <xf numFmtId="0" fontId="0" fillId="0" borderId="30" xfId="0" applyBorder="1" applyAlignment="1">
      <alignment horizontal="center"/>
    </xf>
    <xf numFmtId="0" fontId="0" fillId="0" borderId="78" xfId="0" applyBorder="1"/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right"/>
    </xf>
    <xf numFmtId="0" fontId="0" fillId="0" borderId="39" xfId="0" applyBorder="1"/>
    <xf numFmtId="0" fontId="0" fillId="0" borderId="0" xfId="0" applyBorder="1" applyAlignment="1">
      <alignment horizontal="center"/>
    </xf>
    <xf numFmtId="0" fontId="70" fillId="0" borderId="0" xfId="0" applyFont="1" applyBorder="1"/>
    <xf numFmtId="0" fontId="96" fillId="0" borderId="0" xfId="49" applyFont="1" applyAlignment="1">
      <alignment horizontal="left"/>
    </xf>
    <xf numFmtId="0" fontId="96" fillId="0" borderId="0" xfId="49" applyFont="1" applyAlignment="1">
      <alignment horizontal="center"/>
    </xf>
    <xf numFmtId="14" fontId="96" fillId="0" borderId="0" xfId="49" applyNumberFormat="1" applyFont="1"/>
    <xf numFmtId="0" fontId="96" fillId="0" borderId="0" xfId="49" applyFont="1"/>
    <xf numFmtId="0" fontId="23" fillId="0" borderId="0" xfId="49"/>
    <xf numFmtId="0" fontId="55" fillId="0" borderId="79" xfId="49" applyFont="1" applyFill="1" applyBorder="1" applyAlignment="1">
      <alignment horizontal="center" vertical="center" wrapText="1"/>
    </xf>
    <xf numFmtId="0" fontId="55" fillId="0" borderId="80" xfId="49" applyFont="1" applyFill="1" applyBorder="1" applyAlignment="1">
      <alignment horizontal="center" vertical="center" wrapText="1"/>
    </xf>
    <xf numFmtId="14" fontId="55" fillId="0" borderId="80" xfId="49" applyNumberFormat="1" applyFont="1" applyFill="1" applyBorder="1" applyAlignment="1">
      <alignment horizontal="center" vertical="center" wrapText="1"/>
    </xf>
    <xf numFmtId="0" fontId="55" fillId="0" borderId="81" xfId="49" applyFont="1" applyFill="1" applyBorder="1" applyAlignment="1">
      <alignment horizontal="center" vertical="center" wrapText="1"/>
    </xf>
    <xf numFmtId="0" fontId="99" fillId="0" borderId="82" xfId="49" applyFont="1" applyFill="1" applyBorder="1" applyAlignment="1">
      <alignment horizontal="left" vertical="center" wrapText="1"/>
    </xf>
    <xf numFmtId="0" fontId="99" fillId="0" borderId="82" xfId="49" applyFont="1" applyFill="1" applyBorder="1" applyAlignment="1">
      <alignment horizontal="center" vertical="center"/>
    </xf>
    <xf numFmtId="0" fontId="99" fillId="0" borderId="82" xfId="49" applyFont="1" applyFill="1" applyBorder="1" applyAlignment="1">
      <alignment horizontal="left" vertical="center"/>
    </xf>
    <xf numFmtId="14" fontId="99" fillId="0" borderId="82" xfId="49" applyNumberFormat="1" applyFont="1" applyFill="1" applyBorder="1" applyAlignment="1">
      <alignment horizontal="center" vertical="center"/>
    </xf>
    <xf numFmtId="44" fontId="99" fillId="0" borderId="82" xfId="49" applyNumberFormat="1" applyFont="1" applyFill="1" applyBorder="1" applyAlignment="1">
      <alignment horizontal="center" vertical="center"/>
    </xf>
    <xf numFmtId="44" fontId="99" fillId="25" borderId="82" xfId="49" applyNumberFormat="1" applyFont="1" applyFill="1" applyBorder="1" applyAlignment="1">
      <alignment horizontal="center" vertical="center"/>
    </xf>
    <xf numFmtId="0" fontId="99" fillId="0" borderId="61" xfId="49" applyFont="1" applyFill="1" applyBorder="1" applyAlignment="1">
      <alignment horizontal="left" vertical="center" wrapText="1"/>
    </xf>
    <xf numFmtId="0" fontId="99" fillId="0" borderId="61" xfId="49" applyFont="1" applyFill="1" applyBorder="1" applyAlignment="1">
      <alignment horizontal="center" vertical="center"/>
    </xf>
    <xf numFmtId="0" fontId="99" fillId="0" borderId="61" xfId="49" applyFont="1" applyFill="1" applyBorder="1" applyAlignment="1">
      <alignment horizontal="left" vertical="center"/>
    </xf>
    <xf numFmtId="14" fontId="99" fillId="0" borderId="61" xfId="49" applyNumberFormat="1" applyFont="1" applyFill="1" applyBorder="1" applyAlignment="1">
      <alignment horizontal="center" vertical="center"/>
    </xf>
    <xf numFmtId="44" fontId="99" fillId="0" borderId="61" xfId="49" applyNumberFormat="1" applyFont="1" applyFill="1" applyBorder="1" applyAlignment="1">
      <alignment horizontal="center" vertical="center"/>
    </xf>
    <xf numFmtId="44" fontId="99" fillId="25" borderId="61" xfId="49" applyNumberFormat="1" applyFont="1" applyFill="1" applyBorder="1" applyAlignment="1">
      <alignment horizontal="center" vertical="center"/>
    </xf>
    <xf numFmtId="0" fontId="99" fillId="0" borderId="83" xfId="49" applyFont="1" applyFill="1" applyBorder="1" applyAlignment="1">
      <alignment horizontal="left" vertical="center" wrapText="1"/>
    </xf>
    <xf numFmtId="0" fontId="99" fillId="0" borderId="83" xfId="49" applyFont="1" applyFill="1" applyBorder="1" applyAlignment="1">
      <alignment horizontal="center" vertical="center"/>
    </xf>
    <xf numFmtId="0" fontId="99" fillId="0" borderId="83" xfId="49" applyFont="1" applyFill="1" applyBorder="1" applyAlignment="1">
      <alignment horizontal="left" vertical="center"/>
    </xf>
    <xf numFmtId="14" fontId="99" fillId="0" borderId="83" xfId="49" applyNumberFormat="1" applyFont="1" applyFill="1" applyBorder="1" applyAlignment="1">
      <alignment horizontal="center" vertical="center"/>
    </xf>
    <xf numFmtId="44" fontId="99" fillId="0" borderId="83" xfId="49" applyNumberFormat="1" applyFont="1" applyFill="1" applyBorder="1" applyAlignment="1">
      <alignment horizontal="center" vertical="center"/>
    </xf>
    <xf numFmtId="44" fontId="99" fillId="25" borderId="83" xfId="49" applyNumberFormat="1" applyFont="1" applyFill="1" applyBorder="1" applyAlignment="1">
      <alignment horizontal="center" vertical="center"/>
    </xf>
    <xf numFmtId="0" fontId="64" fillId="24" borderId="33" xfId="19" applyFont="1" applyFill="1" applyBorder="1" applyAlignment="1">
      <alignment horizontal="center" vertical="top" wrapText="1"/>
    </xf>
    <xf numFmtId="0" fontId="64" fillId="24" borderId="34" xfId="19" applyFont="1" applyFill="1" applyBorder="1" applyAlignment="1">
      <alignment horizontal="center" vertical="top" wrapText="1"/>
    </xf>
    <xf numFmtId="0" fontId="64" fillId="24" borderId="35" xfId="19" applyFont="1" applyFill="1" applyBorder="1" applyAlignment="1">
      <alignment horizontal="center" vertical="top" wrapText="1"/>
    </xf>
    <xf numFmtId="0" fontId="67" fillId="0" borderId="0" xfId="0" applyFont="1" applyAlignment="1">
      <alignment vertical="top" wrapText="1"/>
    </xf>
    <xf numFmtId="15" fontId="67" fillId="0" borderId="0" xfId="0" applyNumberFormat="1" applyFont="1" applyAlignment="1">
      <alignment vertical="top" wrapText="1"/>
    </xf>
    <xf numFmtId="0" fontId="67" fillId="0" borderId="33" xfId="0" applyFont="1" applyBorder="1" applyAlignment="1">
      <alignment horizontal="center" vertical="top" wrapText="1"/>
    </xf>
    <xf numFmtId="0" fontId="67" fillId="0" borderId="84" xfId="0" applyFont="1" applyBorder="1" applyAlignment="1">
      <alignment horizontal="center" vertical="top" wrapText="1"/>
    </xf>
    <xf numFmtId="0" fontId="67" fillId="0" borderId="26" xfId="0" applyFont="1" applyBorder="1" applyAlignment="1">
      <alignment vertical="top" wrapText="1"/>
    </xf>
    <xf numFmtId="0" fontId="67" fillId="0" borderId="86" xfId="0" applyFont="1" applyBorder="1" applyAlignment="1">
      <alignment vertical="top" wrapText="1"/>
    </xf>
    <xf numFmtId="0" fontId="67" fillId="0" borderId="88" xfId="0" applyFont="1" applyBorder="1" applyAlignment="1">
      <alignment horizontal="center" vertical="top" wrapText="1"/>
    </xf>
    <xf numFmtId="0" fontId="67" fillId="0" borderId="89" xfId="0" applyFont="1" applyBorder="1" applyAlignment="1">
      <alignment vertical="top" wrapText="1"/>
    </xf>
    <xf numFmtId="0" fontId="67" fillId="2" borderId="89" xfId="0" applyFont="1" applyFill="1" applyBorder="1" applyAlignment="1">
      <alignment vertical="top" wrapText="1"/>
    </xf>
    <xf numFmtId="0" fontId="67" fillId="2" borderId="51" xfId="0" applyFont="1" applyFill="1" applyBorder="1" applyAlignment="1">
      <alignment vertical="top" wrapText="1"/>
    </xf>
    <xf numFmtId="0" fontId="25" fillId="0" borderId="92" xfId="0" applyFont="1" applyBorder="1"/>
    <xf numFmtId="0" fontId="25" fillId="0" borderId="94" xfId="0" applyFont="1" applyBorder="1"/>
    <xf numFmtId="0" fontId="64" fillId="0" borderId="12" xfId="2" applyFont="1" applyFill="1" applyBorder="1" applyAlignment="1">
      <alignment horizontal="center" vertical="center"/>
    </xf>
    <xf numFmtId="0" fontId="64" fillId="0" borderId="1" xfId="2" applyFont="1" applyBorder="1" applyAlignment="1">
      <alignment horizontal="center" vertical="center"/>
    </xf>
    <xf numFmtId="0" fontId="64" fillId="0" borderId="1" xfId="2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66" fillId="0" borderId="1" xfId="21" applyFont="1" applyBorder="1" applyAlignment="1">
      <alignment horizontal="center" vertical="center"/>
    </xf>
    <xf numFmtId="0" fontId="93" fillId="26" borderId="1" xfId="2" applyFont="1" applyFill="1" applyBorder="1" applyAlignment="1">
      <alignment horizontal="center"/>
    </xf>
    <xf numFmtId="0" fontId="64" fillId="0" borderId="8" xfId="2" applyFont="1" applyBorder="1" applyAlignment="1"/>
    <xf numFmtId="0" fontId="64" fillId="0" borderId="1" xfId="2" applyFont="1" applyBorder="1" applyAlignment="1"/>
    <xf numFmtId="0" fontId="64" fillId="0" borderId="13" xfId="2" applyFont="1" applyBorder="1" applyAlignment="1"/>
    <xf numFmtId="0" fontId="14" fillId="0" borderId="1" xfId="2" applyBorder="1"/>
    <xf numFmtId="0" fontId="64" fillId="0" borderId="12" xfId="2" applyFont="1" applyBorder="1" applyAlignment="1">
      <alignment horizontal="center" vertical="center"/>
    </xf>
    <xf numFmtId="0" fontId="64" fillId="0" borderId="12" xfId="2" applyFont="1" applyBorder="1" applyAlignment="1">
      <alignment horizontal="center" vertical="center" wrapText="1"/>
    </xf>
    <xf numFmtId="0" fontId="64" fillId="0" borderId="1" xfId="2" applyFont="1" applyFill="1" applyBorder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15" fillId="4" borderId="4" xfId="0" applyFont="1" applyFill="1" applyBorder="1"/>
    <xf numFmtId="0" fontId="15" fillId="4" borderId="6" xfId="0" applyFont="1" applyFill="1" applyBorder="1"/>
    <xf numFmtId="0" fontId="15" fillId="4" borderId="0" xfId="0" applyFont="1" applyFill="1" applyBorder="1"/>
    <xf numFmtId="0" fontId="70" fillId="0" borderId="7" xfId="0" applyFont="1" applyBorder="1"/>
    <xf numFmtId="0" fontId="15" fillId="4" borderId="13" xfId="0" applyFont="1" applyFill="1" applyBorder="1"/>
    <xf numFmtId="0" fontId="15" fillId="4" borderId="8" xfId="0" applyFont="1" applyFill="1" applyBorder="1"/>
    <xf numFmtId="0" fontId="20" fillId="0" borderId="6" xfId="0" applyFont="1" applyBorder="1"/>
    <xf numFmtId="0" fontId="70" fillId="0" borderId="6" xfId="0" applyFont="1" applyBorder="1"/>
    <xf numFmtId="0" fontId="24" fillId="0" borderId="7" xfId="0" applyFont="1" applyBorder="1" applyAlignment="1"/>
    <xf numFmtId="0" fontId="24" fillId="0" borderId="13" xfId="0" applyFont="1" applyBorder="1" applyAlignment="1"/>
    <xf numFmtId="0" fontId="24" fillId="0" borderId="8" xfId="0" applyFont="1" applyBorder="1" applyAlignment="1"/>
    <xf numFmtId="0" fontId="25" fillId="0" borderId="13" xfId="0" applyFont="1" applyBorder="1"/>
    <xf numFmtId="0" fontId="25" fillId="0" borderId="8" xfId="0" applyFont="1" applyBorder="1"/>
    <xf numFmtId="0" fontId="25" fillId="0" borderId="6" xfId="0" applyFont="1" applyBorder="1"/>
    <xf numFmtId="0" fontId="25" fillId="0" borderId="26" xfId="0" applyFont="1" applyBorder="1"/>
    <xf numFmtId="0" fontId="25" fillId="0" borderId="95" xfId="0" applyFont="1" applyBorder="1"/>
    <xf numFmtId="0" fontId="25" fillId="0" borderId="96" xfId="0" applyFont="1" applyBorder="1"/>
    <xf numFmtId="0" fontId="25" fillId="0" borderId="97" xfId="0" applyFont="1" applyBorder="1"/>
    <xf numFmtId="0" fontId="23" fillId="0" borderId="1" xfId="0" applyFont="1" applyBorder="1"/>
    <xf numFmtId="0" fontId="105" fillId="0" borderId="6" xfId="0" applyFont="1" applyBorder="1" applyAlignment="1"/>
    <xf numFmtId="0" fontId="18" fillId="0" borderId="15" xfId="0" applyFont="1" applyBorder="1"/>
    <xf numFmtId="0" fontId="0" fillId="0" borderId="3" xfId="0" applyBorder="1"/>
    <xf numFmtId="0" fontId="25" fillId="0" borderId="99" xfId="0" applyFont="1" applyBorder="1"/>
    <xf numFmtId="0" fontId="15" fillId="4" borderId="10" xfId="0" applyFont="1" applyFill="1" applyBorder="1"/>
    <xf numFmtId="0" fontId="25" fillId="0" borderId="2" xfId="0" applyFont="1" applyBorder="1"/>
    <xf numFmtId="0" fontId="70" fillId="0" borderId="78" xfId="0" applyFont="1" applyBorder="1"/>
    <xf numFmtId="0" fontId="18" fillId="0" borderId="0" xfId="0" applyFont="1" applyBorder="1" applyAlignment="1">
      <alignment textRotation="90" wrapText="1"/>
    </xf>
    <xf numFmtId="0" fontId="25" fillId="0" borderId="25" xfId="0" applyFont="1" applyBorder="1"/>
    <xf numFmtId="0" fontId="24" fillId="0" borderId="26" xfId="0" applyFont="1" applyBorder="1" applyAlignment="1"/>
    <xf numFmtId="0" fontId="24" fillId="0" borderId="6" xfId="0" applyFont="1" applyBorder="1" applyAlignment="1"/>
    <xf numFmtId="0" fontId="18" fillId="0" borderId="91" xfId="0" applyFont="1" applyBorder="1"/>
    <xf numFmtId="0" fontId="18" fillId="0" borderId="100" xfId="0" applyFont="1" applyBorder="1"/>
    <xf numFmtId="0" fontId="18" fillId="0" borderId="93" xfId="0" applyFont="1" applyBorder="1"/>
    <xf numFmtId="0" fontId="25" fillId="0" borderId="7" xfId="0" applyFont="1" applyBorder="1"/>
    <xf numFmtId="0" fontId="18" fillId="0" borderId="4" xfId="0" applyFont="1" applyBorder="1"/>
    <xf numFmtId="0" fontId="18" fillId="0" borderId="17" xfId="0" applyFont="1" applyBorder="1"/>
    <xf numFmtId="0" fontId="18" fillId="0" borderId="101" xfId="0" applyFont="1" applyBorder="1"/>
    <xf numFmtId="0" fontId="20" fillId="0" borderId="7" xfId="0" applyFont="1" applyBorder="1" applyAlignment="1">
      <alignment horizontal="center" vertical="center"/>
    </xf>
    <xf numFmtId="0" fontId="18" fillId="0" borderId="20" xfId="0" applyFont="1" applyBorder="1"/>
    <xf numFmtId="0" fontId="18" fillId="0" borderId="102" xfId="0" applyFont="1" applyBorder="1"/>
    <xf numFmtId="0" fontId="25" fillId="0" borderId="78" xfId="0" applyFont="1" applyBorder="1"/>
    <xf numFmtId="0" fontId="25" fillId="0" borderId="63" xfId="0" applyFont="1" applyBorder="1"/>
    <xf numFmtId="0" fontId="25" fillId="0" borderId="91" xfId="0" applyFont="1" applyBorder="1"/>
    <xf numFmtId="0" fontId="25" fillId="0" borderId="100" xfId="0" applyFont="1" applyBorder="1"/>
    <xf numFmtId="0" fontId="18" fillId="0" borderId="92" xfId="0" applyFont="1" applyBorder="1"/>
    <xf numFmtId="0" fontId="25" fillId="0" borderId="64" xfId="0" applyFont="1" applyBorder="1"/>
    <xf numFmtId="0" fontId="25" fillId="0" borderId="93" xfId="0" applyFont="1" applyBorder="1"/>
    <xf numFmtId="0" fontId="25" fillId="0" borderId="75" xfId="0" applyFont="1" applyBorder="1"/>
    <xf numFmtId="0" fontId="18" fillId="0" borderId="94" xfId="0" applyFont="1" applyBorder="1"/>
    <xf numFmtId="0" fontId="80" fillId="0" borderId="0" xfId="0" applyFont="1" applyAlignment="1">
      <alignment horizontal="left" vertical="center"/>
    </xf>
    <xf numFmtId="0" fontId="70" fillId="0" borderId="12" xfId="0" applyFont="1" applyBorder="1"/>
    <xf numFmtId="0" fontId="15" fillId="4" borderId="7" xfId="0" applyFont="1" applyFill="1" applyBorder="1"/>
    <xf numFmtId="0" fontId="15" fillId="4" borderId="5" xfId="0" applyFont="1" applyFill="1" applyBorder="1"/>
    <xf numFmtId="0" fontId="18" fillId="0" borderId="67" xfId="0" applyFont="1" applyBorder="1"/>
    <xf numFmtId="0" fontId="18" fillId="0" borderId="68" xfId="0" applyFont="1" applyBorder="1"/>
    <xf numFmtId="0" fontId="18" fillId="0" borderId="103" xfId="0" applyFont="1" applyBorder="1"/>
    <xf numFmtId="0" fontId="18" fillId="0" borderId="104" xfId="0" applyFont="1" applyBorder="1"/>
    <xf numFmtId="0" fontId="0" fillId="0" borderId="105" xfId="0" applyBorder="1"/>
    <xf numFmtId="0" fontId="23" fillId="0" borderId="9" xfId="0" applyFont="1" applyBorder="1"/>
    <xf numFmtId="0" fontId="0" fillId="0" borderId="106" xfId="0" applyBorder="1"/>
    <xf numFmtId="0" fontId="0" fillId="0" borderId="101" xfId="0" applyBorder="1"/>
    <xf numFmtId="0" fontId="0" fillId="0" borderId="107" xfId="0" applyBorder="1" applyAlignment="1">
      <alignment horizontal="center"/>
    </xf>
    <xf numFmtId="0" fontId="0" fillId="0" borderId="108" xfId="0" applyBorder="1" applyAlignment="1">
      <alignment vertical="center"/>
    </xf>
    <xf numFmtId="0" fontId="0" fillId="0" borderId="109" xfId="0" applyBorder="1" applyAlignment="1">
      <alignment vertical="center"/>
    </xf>
    <xf numFmtId="0" fontId="23" fillId="0" borderId="110" xfId="0" applyFont="1" applyBorder="1" applyAlignment="1">
      <alignment vertical="center"/>
    </xf>
    <xf numFmtId="0" fontId="23" fillId="0" borderId="87" xfId="0" applyFont="1" applyBorder="1"/>
    <xf numFmtId="0" fontId="0" fillId="0" borderId="57" xfId="0" applyBorder="1"/>
    <xf numFmtId="0" fontId="0" fillId="0" borderId="111" xfId="0" applyBorder="1" applyAlignment="1">
      <alignment horizontal="centerContinuous"/>
    </xf>
    <xf numFmtId="0" fontId="0" fillId="0" borderId="112" xfId="0" applyBorder="1"/>
    <xf numFmtId="0" fontId="0" fillId="0" borderId="113" xfId="0" applyBorder="1"/>
    <xf numFmtId="0" fontId="0" fillId="0" borderId="114" xfId="0" applyBorder="1"/>
    <xf numFmtId="0" fontId="23" fillId="0" borderId="115" xfId="0" applyFont="1" applyBorder="1"/>
    <xf numFmtId="0" fontId="0" fillId="0" borderId="60" xfId="0" applyBorder="1"/>
    <xf numFmtId="0" fontId="23" fillId="0" borderId="0" xfId="0" applyFont="1" applyBorder="1" applyAlignment="1">
      <alignment horizontal="left"/>
    </xf>
    <xf numFmtId="0" fontId="23" fillId="0" borderId="87" xfId="0" applyFont="1" applyBorder="1" applyAlignment="1">
      <alignment vertical="top"/>
    </xf>
    <xf numFmtId="0" fontId="23" fillId="0" borderId="9" xfId="0" applyFont="1" applyBorder="1" applyAlignment="1">
      <alignment vertical="top"/>
    </xf>
    <xf numFmtId="0" fontId="23" fillId="0" borderId="115" xfId="0" applyFont="1" applyBorder="1" applyAlignment="1">
      <alignment vertical="top"/>
    </xf>
    <xf numFmtId="4" fontId="0" fillId="0" borderId="0" xfId="0" applyNumberFormat="1"/>
    <xf numFmtId="0" fontId="107" fillId="0" borderId="0" xfId="0" applyFont="1"/>
    <xf numFmtId="0" fontId="0" fillId="0" borderId="31" xfId="0" applyBorder="1" applyAlignment="1">
      <alignment horizontal="center"/>
    </xf>
    <xf numFmtId="16" fontId="0" fillId="0" borderId="117" xfId="0" applyNumberFormat="1" applyBorder="1" applyAlignment="1">
      <alignment horizontal="center"/>
    </xf>
    <xf numFmtId="16" fontId="0" fillId="0" borderId="57" xfId="0" applyNumberFormat="1" applyBorder="1" applyAlignment="1">
      <alignment horizontal="center"/>
    </xf>
    <xf numFmtId="167" fontId="0" fillId="0" borderId="7" xfId="79" applyFont="1" applyBorder="1"/>
    <xf numFmtId="16" fontId="0" fillId="0" borderId="36" xfId="0" applyNumberFormat="1" applyBorder="1" applyAlignment="1">
      <alignment horizontal="center"/>
    </xf>
    <xf numFmtId="167" fontId="0" fillId="0" borderId="1" xfId="79" applyFont="1" applyBorder="1"/>
    <xf numFmtId="16" fontId="0" fillId="0" borderId="0" xfId="0" applyNumberFormat="1" applyAlignment="1">
      <alignment horizontal="center"/>
    </xf>
    <xf numFmtId="0" fontId="0" fillId="0" borderId="119" xfId="0" applyBorder="1"/>
    <xf numFmtId="0" fontId="0" fillId="0" borderId="120" xfId="0" applyBorder="1"/>
    <xf numFmtId="0" fontId="0" fillId="0" borderId="121" xfId="0" applyBorder="1"/>
    <xf numFmtId="4" fontId="0" fillId="0" borderId="122" xfId="0" applyNumberFormat="1" applyBorder="1"/>
    <xf numFmtId="0" fontId="34" fillId="0" borderId="123" xfId="0" quotePrefix="1" applyFont="1" applyBorder="1" applyAlignment="1">
      <alignment horizontal="center"/>
    </xf>
    <xf numFmtId="0" fontId="0" fillId="16" borderId="5" xfId="0" applyFill="1" applyBorder="1"/>
    <xf numFmtId="4" fontId="0" fillId="16" borderId="124" xfId="0" applyNumberFormat="1" applyFill="1" applyBorder="1"/>
    <xf numFmtId="0" fontId="34" fillId="0" borderId="125" xfId="0" quotePrefix="1" applyFont="1" applyBorder="1" applyAlignment="1">
      <alignment horizontal="center"/>
    </xf>
    <xf numFmtId="0" fontId="0" fillId="0" borderId="126" xfId="0" applyBorder="1"/>
    <xf numFmtId="0" fontId="0" fillId="16" borderId="127" xfId="0" applyFill="1" applyBorder="1"/>
    <xf numFmtId="4" fontId="0" fillId="16" borderId="128" xfId="0" applyNumberFormat="1" applyFill="1" applyBorder="1"/>
    <xf numFmtId="0" fontId="0" fillId="0" borderId="116" xfId="0" applyBorder="1" applyAlignment="1">
      <alignment horizontal="center"/>
    </xf>
    <xf numFmtId="4" fontId="0" fillId="0" borderId="0" xfId="0" applyNumberFormat="1" applyBorder="1"/>
    <xf numFmtId="0" fontId="0" fillId="16" borderId="6" xfId="0" applyFill="1" applyBorder="1"/>
    <xf numFmtId="0" fontId="0" fillId="16" borderId="126" xfId="0" applyFill="1" applyBorder="1"/>
    <xf numFmtId="4" fontId="0" fillId="0" borderId="1" xfId="0" applyNumberFormat="1" applyBorder="1"/>
    <xf numFmtId="4" fontId="0" fillId="0" borderId="72" xfId="0" applyNumberFormat="1" applyBorder="1" applyAlignment="1">
      <alignment horizontal="center"/>
    </xf>
    <xf numFmtId="4" fontId="0" fillId="0" borderId="89" xfId="0" applyNumberFormat="1" applyBorder="1"/>
    <xf numFmtId="167" fontId="0" fillId="0" borderId="37" xfId="79" applyFont="1" applyBorder="1"/>
    <xf numFmtId="167" fontId="0" fillId="0" borderId="41" xfId="79" applyFont="1" applyBorder="1"/>
    <xf numFmtId="16" fontId="0" fillId="0" borderId="38" xfId="0" applyNumberFormat="1" applyBorder="1" applyAlignment="1">
      <alignment horizontal="center"/>
    </xf>
    <xf numFmtId="0" fontId="70" fillId="0" borderId="39" xfId="0" applyFont="1" applyBorder="1"/>
    <xf numFmtId="167" fontId="70" fillId="0" borderId="39" xfId="79" applyFont="1" applyBorder="1"/>
    <xf numFmtId="167" fontId="70" fillId="0" borderId="42" xfId="79" applyFont="1" applyBorder="1"/>
    <xf numFmtId="167" fontId="70" fillId="0" borderId="44" xfId="79" applyFont="1" applyBorder="1"/>
    <xf numFmtId="16" fontId="31" fillId="0" borderId="0" xfId="0" applyNumberFormat="1" applyFont="1" applyAlignment="1">
      <alignment horizontal="left" vertical="center"/>
    </xf>
    <xf numFmtId="0" fontId="23" fillId="0" borderId="31" xfId="0" applyFont="1" applyBorder="1" applyAlignment="1">
      <alignment horizontal="center"/>
    </xf>
    <xf numFmtId="4" fontId="0" fillId="0" borderId="0" xfId="0" applyNumberFormat="1" applyFill="1" applyBorder="1"/>
    <xf numFmtId="167" fontId="0" fillId="0" borderId="7" xfId="79" applyFon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4" fontId="0" fillId="0" borderId="30" xfId="0" applyNumberFormat="1" applyBorder="1"/>
    <xf numFmtId="16" fontId="23" fillId="0" borderId="71" xfId="0" applyNumberFormat="1" applyFont="1" applyBorder="1" applyAlignment="1">
      <alignment horizontal="left"/>
    </xf>
    <xf numFmtId="0" fontId="107" fillId="0" borderId="53" xfId="0" applyFont="1" applyBorder="1"/>
    <xf numFmtId="0" fontId="23" fillId="0" borderId="53" xfId="0" applyFont="1" applyBorder="1"/>
    <xf numFmtId="4" fontId="23" fillId="0" borderId="53" xfId="0" applyNumberFormat="1" applyFont="1" applyBorder="1"/>
    <xf numFmtId="4" fontId="107" fillId="0" borderId="72" xfId="0" applyNumberFormat="1" applyFont="1" applyBorder="1"/>
    <xf numFmtId="4" fontId="0" fillId="0" borderId="0" xfId="0" applyNumberFormat="1" applyAlignment="1">
      <alignment horizontal="left"/>
    </xf>
    <xf numFmtId="0" fontId="23" fillId="0" borderId="0" xfId="0" applyFont="1" applyAlignment="1">
      <alignment horizontal="left"/>
    </xf>
    <xf numFmtId="4" fontId="0" fillId="0" borderId="60" xfId="0" applyNumberFormat="1" applyBorder="1"/>
    <xf numFmtId="167" fontId="0" fillId="0" borderId="30" xfId="79" applyFont="1" applyBorder="1"/>
    <xf numFmtId="167" fontId="70" fillId="0" borderId="40" xfId="79" applyFont="1" applyBorder="1"/>
    <xf numFmtId="0" fontId="66" fillId="0" borderId="12" xfId="21" applyFont="1" applyBorder="1" applyAlignment="1">
      <alignment horizontal="center" vertical="center"/>
    </xf>
    <xf numFmtId="0" fontId="108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3" fontId="0" fillId="0" borderId="0" xfId="0" applyNumberFormat="1"/>
    <xf numFmtId="3" fontId="107" fillId="0" borderId="0" xfId="0" applyNumberFormat="1" applyFont="1"/>
    <xf numFmtId="0" fontId="0" fillId="0" borderId="0" xfId="0" applyAlignment="1">
      <alignment horizontal="center"/>
    </xf>
    <xf numFmtId="3" fontId="109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09" fillId="0" borderId="10" xfId="0" applyFont="1" applyBorder="1" applyAlignment="1">
      <alignment horizontal="center"/>
    </xf>
    <xf numFmtId="3" fontId="109" fillId="0" borderId="24" xfId="0" applyNumberFormat="1" applyFont="1" applyBorder="1" applyAlignment="1">
      <alignment horizontal="center"/>
    </xf>
    <xf numFmtId="0" fontId="70" fillId="0" borderId="4" xfId="0" applyFont="1" applyBorder="1"/>
    <xf numFmtId="3" fontId="0" fillId="0" borderId="0" xfId="0" applyNumberFormat="1" applyBorder="1"/>
    <xf numFmtId="3" fontId="0" fillId="0" borderId="25" xfId="0" applyNumberFormat="1" applyBorder="1"/>
    <xf numFmtId="3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8" xfId="79" applyFont="1" applyBorder="1"/>
    <xf numFmtId="173" fontId="0" fillId="0" borderId="8" xfId="79" applyNumberFormat="1" applyFont="1" applyBorder="1"/>
    <xf numFmtId="0" fontId="70" fillId="0" borderId="118" xfId="0" applyFont="1" applyBorder="1"/>
    <xf numFmtId="3" fontId="0" fillId="0" borderId="54" xfId="0" applyNumberFormat="1" applyBorder="1"/>
    <xf numFmtId="0" fontId="0" fillId="0" borderId="54" xfId="0" applyBorder="1" applyAlignment="1">
      <alignment horizontal="center"/>
    </xf>
    <xf numFmtId="0" fontId="0" fillId="0" borderId="54" xfId="0" applyBorder="1"/>
    <xf numFmtId="167" fontId="70" fillId="0" borderId="131" xfId="79" applyFont="1" applyBorder="1"/>
    <xf numFmtId="167" fontId="70" fillId="0" borderId="25" xfId="79" applyFont="1" applyBorder="1"/>
    <xf numFmtId="3" fontId="0" fillId="0" borderId="13" xfId="0" applyNumberFormat="1" applyBorder="1"/>
    <xf numFmtId="167" fontId="70" fillId="0" borderId="8" xfId="79" applyFont="1" applyBorder="1"/>
    <xf numFmtId="167" fontId="0" fillId="0" borderId="25" xfId="79" applyFont="1" applyBorder="1"/>
    <xf numFmtId="173" fontId="70" fillId="0" borderId="8" xfId="79" applyNumberFormat="1" applyFont="1" applyBorder="1"/>
    <xf numFmtId="0" fontId="70" fillId="0" borderId="4" xfId="0" applyFont="1" applyBorder="1" applyAlignment="1">
      <alignment horizontal="right"/>
    </xf>
    <xf numFmtId="3" fontId="30" fillId="0" borderId="0" xfId="0" applyNumberFormat="1" applyFont="1" applyBorder="1" applyAlignment="1">
      <alignment horizontal="center"/>
    </xf>
    <xf numFmtId="3" fontId="30" fillId="0" borderId="0" xfId="0" applyNumberFormat="1" applyFont="1" applyBorder="1" applyAlignment="1">
      <alignment horizontal="left"/>
    </xf>
    <xf numFmtId="15" fontId="30" fillId="0" borderId="0" xfId="0" applyNumberFormat="1" applyFont="1" applyBorder="1" applyAlignment="1">
      <alignment horizontal="left"/>
    </xf>
    <xf numFmtId="0" fontId="30" fillId="0" borderId="5" xfId="0" applyFont="1" applyBorder="1"/>
    <xf numFmtId="3" fontId="0" fillId="0" borderId="6" xfId="0" applyNumberFormat="1" applyBorder="1"/>
    <xf numFmtId="0" fontId="0" fillId="0" borderId="6" xfId="0" applyBorder="1" applyAlignment="1">
      <alignment horizontal="center"/>
    </xf>
    <xf numFmtId="3" fontId="0" fillId="0" borderId="26" xfId="0" applyNumberFormat="1" applyBorder="1"/>
    <xf numFmtId="0" fontId="4" fillId="0" borderId="0" xfId="80" applyAlignment="1">
      <alignment vertical="center"/>
    </xf>
    <xf numFmtId="0" fontId="4" fillId="0" borderId="0" xfId="80"/>
    <xf numFmtId="0" fontId="34" fillId="4" borderId="0" xfId="49" applyFont="1" applyFill="1" applyAlignment="1" applyProtection="1">
      <alignment horizontal="right"/>
      <protection locked="0"/>
    </xf>
    <xf numFmtId="0" fontId="34" fillId="0" borderId="0" xfId="49" applyFont="1" applyFill="1" applyAlignment="1" applyProtection="1">
      <alignment horizontal="right"/>
      <protection locked="0"/>
    </xf>
    <xf numFmtId="0" fontId="4" fillId="0" borderId="0" xfId="80" applyAlignment="1"/>
    <xf numFmtId="0" fontId="54" fillId="4" borderId="0" xfId="43" applyFill="1" applyAlignment="1" applyProtection="1">
      <alignment horizontal="right"/>
      <protection locked="0"/>
    </xf>
    <xf numFmtId="0" fontId="4" fillId="0" borderId="0" xfId="80" applyAlignment="1">
      <alignment vertical="top"/>
    </xf>
    <xf numFmtId="0" fontId="108" fillId="4" borderId="0" xfId="49" applyFont="1" applyFill="1" applyAlignment="1" applyProtection="1">
      <alignment horizontal="right"/>
      <protection locked="0"/>
    </xf>
    <xf numFmtId="0" fontId="4" fillId="0" borderId="0" xfId="80" applyFont="1" applyAlignment="1"/>
    <xf numFmtId="0" fontId="4" fillId="0" borderId="0" xfId="80" applyBorder="1" applyAlignment="1"/>
    <xf numFmtId="0" fontId="103" fillId="0" borderId="0" xfId="80" applyFont="1" applyFill="1" applyBorder="1" applyAlignment="1">
      <alignment horizontal="center"/>
    </xf>
    <xf numFmtId="0" fontId="4" fillId="0" borderId="13" xfId="80" applyBorder="1"/>
    <xf numFmtId="0" fontId="104" fillId="27" borderId="0" xfId="80" applyFont="1" applyFill="1" applyBorder="1" applyAlignment="1">
      <alignment horizontal="center" vertical="top"/>
    </xf>
    <xf numFmtId="0" fontId="4" fillId="0" borderId="0" xfId="80" applyFill="1" applyBorder="1" applyAlignment="1">
      <alignment vertical="top"/>
    </xf>
    <xf numFmtId="0" fontId="4" fillId="0" borderId="0" xfId="80" applyFill="1" applyBorder="1" applyAlignment="1">
      <alignment horizontal="center"/>
    </xf>
    <xf numFmtId="44" fontId="0" fillId="0" borderId="78" xfId="81" applyFont="1" applyFill="1" applyBorder="1"/>
    <xf numFmtId="44" fontId="4" fillId="0" borderId="0" xfId="80" applyNumberFormat="1" applyFill="1" applyBorder="1"/>
    <xf numFmtId="44" fontId="0" fillId="0" borderId="0" xfId="81" applyFont="1" applyFill="1" applyBorder="1"/>
    <xf numFmtId="44" fontId="0" fillId="0" borderId="0" xfId="81" applyNumberFormat="1" applyFont="1" applyFill="1" applyBorder="1"/>
    <xf numFmtId="44" fontId="0" fillId="0" borderId="0" xfId="82" applyNumberFormat="1" applyFont="1" applyFill="1" applyBorder="1"/>
    <xf numFmtId="0" fontId="108" fillId="28" borderId="98" xfId="49" applyFont="1" applyFill="1" applyBorder="1" applyAlignment="1" applyProtection="1">
      <alignment vertical="center"/>
    </xf>
    <xf numFmtId="0" fontId="108" fillId="28" borderId="98" xfId="49" applyFont="1" applyFill="1" applyBorder="1" applyAlignment="1" applyProtection="1">
      <alignment horizontal="left" vertical="center"/>
    </xf>
    <xf numFmtId="0" fontId="108" fillId="28" borderId="132" xfId="49" applyFont="1" applyFill="1" applyBorder="1" applyAlignment="1" applyProtection="1">
      <alignment vertical="center" wrapText="1"/>
    </xf>
    <xf numFmtId="14" fontId="23" fillId="4" borderId="11" xfId="49" applyNumberFormat="1" applyFont="1" applyFill="1" applyBorder="1" applyAlignment="1" applyProtection="1">
      <alignment vertical="center" wrapText="1"/>
      <protection locked="0"/>
    </xf>
    <xf numFmtId="174" fontId="23" fillId="4" borderId="11" xfId="49" applyNumberFormat="1" applyFont="1" applyFill="1" applyBorder="1" applyAlignment="1" applyProtection="1">
      <alignment horizontal="left" vertical="center" wrapText="1"/>
      <protection locked="0"/>
    </xf>
    <xf numFmtId="0" fontId="25" fillId="0" borderId="133" xfId="0" applyFont="1" applyBorder="1"/>
    <xf numFmtId="0" fontId="25" fillId="0" borderId="9" xfId="0" applyFont="1" applyBorder="1" applyAlignment="1">
      <alignment vertical="center"/>
    </xf>
    <xf numFmtId="0" fontId="44" fillId="0" borderId="6" xfId="0" applyFont="1" applyBorder="1"/>
    <xf numFmtId="0" fontId="0" fillId="0" borderId="7" xfId="0" applyBorder="1" applyAlignment="1"/>
    <xf numFmtId="0" fontId="0" fillId="0" borderId="13" xfId="0" applyBorder="1" applyAlignment="1"/>
    <xf numFmtId="0" fontId="0" fillId="0" borderId="47" xfId="0" applyBorder="1" applyAlignment="1"/>
    <xf numFmtId="0" fontId="23" fillId="0" borderId="130" xfId="0" applyFont="1" applyBorder="1"/>
    <xf numFmtId="0" fontId="19" fillId="0" borderId="25" xfId="0" applyFont="1" applyBorder="1" applyAlignment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vertical="center"/>
    </xf>
    <xf numFmtId="0" fontId="4" fillId="0" borderId="7" xfId="80" applyBorder="1"/>
    <xf numFmtId="0" fontId="4" fillId="0" borderId="8" xfId="80" applyBorder="1"/>
    <xf numFmtId="0" fontId="4" fillId="0" borderId="10" xfId="80" applyBorder="1"/>
    <xf numFmtId="0" fontId="4" fillId="0" borderId="0" xfId="80" applyBorder="1"/>
    <xf numFmtId="0" fontId="4" fillId="0" borderId="0" xfId="80" applyBorder="1" applyAlignment="1">
      <alignment horizontal="right"/>
    </xf>
    <xf numFmtId="0" fontId="4" fillId="0" borderId="0" xfId="80" applyFill="1" applyBorder="1"/>
    <xf numFmtId="0" fontId="4" fillId="0" borderId="0" xfId="80" applyFill="1" applyBorder="1" applyAlignment="1">
      <alignment horizontal="right"/>
    </xf>
    <xf numFmtId="0" fontId="23" fillId="0" borderId="0" xfId="49" applyBorder="1"/>
    <xf numFmtId="0" fontId="70" fillId="4" borderId="11" xfId="83" applyFont="1" applyFill="1" applyBorder="1" applyAlignment="1" applyProtection="1">
      <alignment vertical="center" wrapText="1"/>
    </xf>
    <xf numFmtId="0" fontId="23" fillId="0" borderId="0" xfId="49" applyFont="1" applyBorder="1" applyAlignment="1">
      <alignment horizontal="center"/>
    </xf>
    <xf numFmtId="0" fontId="70" fillId="4" borderId="11" xfId="83" applyFont="1" applyFill="1" applyBorder="1" applyAlignment="1" applyProtection="1">
      <alignment vertical="center"/>
    </xf>
    <xf numFmtId="0" fontId="3" fillId="0" borderId="0" xfId="80" applyFont="1" applyAlignment="1">
      <alignment vertical="center"/>
    </xf>
    <xf numFmtId="0" fontId="15" fillId="0" borderId="0" xfId="0" applyFont="1" applyAlignment="1">
      <alignment vertical="top"/>
    </xf>
    <xf numFmtId="0" fontId="32" fillId="0" borderId="8" xfId="0" applyFont="1" applyBorder="1" applyAlignment="1"/>
    <xf numFmtId="0" fontId="32" fillId="0" borderId="7" xfId="0" applyFont="1" applyBorder="1" applyAlignment="1"/>
    <xf numFmtId="0" fontId="32" fillId="0" borderId="1" xfId="0" applyFont="1" applyBorder="1" applyAlignment="1"/>
    <xf numFmtId="0" fontId="19" fillId="0" borderId="129" xfId="0" applyFont="1" applyBorder="1"/>
    <xf numFmtId="0" fontId="69" fillId="0" borderId="0" xfId="0" applyFont="1" applyAlignment="1">
      <alignment horizontal="left" vertical="center"/>
    </xf>
    <xf numFmtId="0" fontId="32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0" fillId="0" borderId="9" xfId="0" applyBorder="1" applyAlignment="1"/>
    <xf numFmtId="0" fontId="0" fillId="0" borderId="24" xfId="0" applyBorder="1" applyAlignment="1">
      <alignment horizontal="right"/>
    </xf>
    <xf numFmtId="0" fontId="0" fillId="0" borderId="115" xfId="0" applyBorder="1"/>
    <xf numFmtId="0" fontId="70" fillId="0" borderId="1" xfId="0" applyFont="1" applyBorder="1" applyAlignment="1"/>
    <xf numFmtId="0" fontId="24" fillId="0" borderId="1" xfId="0" applyFont="1" applyBorder="1" applyAlignment="1">
      <alignment vertical="center"/>
    </xf>
    <xf numFmtId="0" fontId="70" fillId="0" borderId="1" xfId="0" applyFont="1" applyBorder="1" applyAlignment="1">
      <alignment vertical="center"/>
    </xf>
    <xf numFmtId="0" fontId="25" fillId="0" borderId="134" xfId="0" applyFont="1" applyBorder="1"/>
    <xf numFmtId="0" fontId="34" fillId="4" borderId="0" xfId="49" applyFont="1" applyFill="1" applyAlignment="1" applyProtection="1">
      <alignment horizontal="left"/>
      <protection locked="0"/>
    </xf>
    <xf numFmtId="0" fontId="34" fillId="0" borderId="0" xfId="49" applyFont="1" applyFill="1" applyAlignment="1" applyProtection="1">
      <alignment horizontal="left"/>
      <protection locked="0"/>
    </xf>
    <xf numFmtId="0" fontId="54" fillId="4" borderId="0" xfId="43" applyFill="1" applyAlignment="1" applyProtection="1">
      <alignment horizontal="left"/>
      <protection locked="0"/>
    </xf>
    <xf numFmtId="0" fontId="108" fillId="4" borderId="0" xfId="49" applyFont="1" applyFill="1" applyAlignment="1" applyProtection="1">
      <alignment horizontal="left"/>
      <protection locked="0"/>
    </xf>
    <xf numFmtId="0" fontId="15" fillId="0" borderId="117" xfId="0" applyFont="1" applyBorder="1"/>
    <xf numFmtId="0" fontId="16" fillId="0" borderId="53" xfId="0" applyFont="1" applyBorder="1" applyAlignment="1">
      <alignment horizontal="center"/>
    </xf>
    <xf numFmtId="0" fontId="16" fillId="0" borderId="72" xfId="0" applyFont="1" applyBorder="1" applyAlignment="1">
      <alignment horizontal="center"/>
    </xf>
    <xf numFmtId="0" fontId="0" fillId="0" borderId="137" xfId="0" applyBorder="1"/>
    <xf numFmtId="0" fontId="15" fillId="0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5" fillId="0" borderId="1" xfId="0" applyFont="1" applyBorder="1" applyAlignment="1">
      <alignment horizontal="left" vertical="top" wrapText="1"/>
    </xf>
    <xf numFmtId="0" fontId="15" fillId="0" borderId="129" xfId="0" applyFont="1" applyBorder="1"/>
    <xf numFmtId="0" fontId="15" fillId="0" borderId="13" xfId="0" applyFont="1" applyBorder="1" applyAlignment="1">
      <alignment horizontal="center" vertical="top" wrapText="1"/>
    </xf>
    <xf numFmtId="0" fontId="0" fillId="0" borderId="129" xfId="0" applyBorder="1"/>
    <xf numFmtId="0" fontId="70" fillId="0" borderId="8" xfId="0" applyFont="1" applyBorder="1"/>
    <xf numFmtId="0" fontId="15" fillId="0" borderId="0" xfId="0" applyFont="1" applyAlignment="1">
      <alignment horizontal="left" vertical="center"/>
    </xf>
    <xf numFmtId="0" fontId="23" fillId="0" borderId="1" xfId="0" applyFont="1" applyBorder="1" applyAlignment="1">
      <alignment horizontal="left" vertical="top"/>
    </xf>
    <xf numFmtId="0" fontId="0" fillId="0" borderId="1" xfId="0" applyBorder="1" applyAlignment="1"/>
    <xf numFmtId="0" fontId="0" fillId="0" borderId="8" xfId="0" applyBorder="1" applyAlignment="1"/>
    <xf numFmtId="0" fontId="70" fillId="0" borderId="7" xfId="0" applyFont="1" applyBorder="1" applyAlignment="1"/>
    <xf numFmtId="0" fontId="15" fillId="0" borderId="6" xfId="0" applyFont="1" applyBorder="1" applyAlignment="1">
      <alignment horizontal="center" vertical="top" wrapText="1"/>
    </xf>
    <xf numFmtId="0" fontId="23" fillId="0" borderId="129" xfId="0" applyFont="1" applyBorder="1" applyAlignment="1">
      <alignment horizontal="center" wrapText="1"/>
    </xf>
    <xf numFmtId="16" fontId="0" fillId="0" borderId="1" xfId="0" applyNumberFormat="1" applyBorder="1" applyAlignment="1">
      <alignment horizontal="center"/>
    </xf>
    <xf numFmtId="0" fontId="64" fillId="0" borderId="0" xfId="21" applyFont="1" applyAlignment="1">
      <alignment horizontal="right"/>
    </xf>
    <xf numFmtId="0" fontId="64" fillId="0" borderId="1" xfId="19" applyFont="1" applyFill="1" applyBorder="1" applyAlignment="1">
      <alignment horizontal="left" wrapText="1"/>
    </xf>
    <xf numFmtId="16" fontId="0" fillId="0" borderId="6" xfId="0" applyNumberFormat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13" xfId="0" applyNumberFormat="1" applyBorder="1" applyAlignment="1">
      <alignment horizontal="center"/>
    </xf>
    <xf numFmtId="16" fontId="0" fillId="0" borderId="138" xfId="0" applyNumberFormat="1" applyBorder="1" applyAlignment="1">
      <alignment horizontal="center"/>
    </xf>
    <xf numFmtId="16" fontId="0" fillId="0" borderId="139" xfId="0" applyNumberFormat="1" applyBorder="1" applyAlignment="1">
      <alignment horizontal="center"/>
    </xf>
    <xf numFmtId="16" fontId="0" fillId="0" borderId="140" xfId="0" applyNumberFormat="1" applyBorder="1" applyAlignment="1">
      <alignment horizontal="center"/>
    </xf>
    <xf numFmtId="16" fontId="0" fillId="0" borderId="141" xfId="0" applyNumberFormat="1" applyBorder="1" applyAlignment="1">
      <alignment horizontal="center"/>
    </xf>
    <xf numFmtId="16" fontId="0" fillId="0" borderId="142" xfId="0" applyNumberFormat="1" applyBorder="1" applyAlignment="1">
      <alignment horizontal="center"/>
    </xf>
    <xf numFmtId="0" fontId="0" fillId="0" borderId="5" xfId="0" applyFill="1" applyBorder="1"/>
    <xf numFmtId="0" fontId="0" fillId="0" borderId="6" xfId="0" applyFill="1" applyBorder="1"/>
    <xf numFmtId="4" fontId="0" fillId="0" borderId="124" xfId="0" applyNumberFormat="1" applyFill="1" applyBorder="1"/>
    <xf numFmtId="0" fontId="0" fillId="0" borderId="127" xfId="0" applyFill="1" applyBorder="1"/>
    <xf numFmtId="0" fontId="0" fillId="0" borderId="126" xfId="0" applyFill="1" applyBorder="1"/>
    <xf numFmtId="4" fontId="0" fillId="0" borderId="128" xfId="0" applyNumberFormat="1" applyFill="1" applyBorder="1"/>
    <xf numFmtId="16" fontId="23" fillId="0" borderId="29" xfId="0" applyNumberFormat="1" applyFont="1" applyBorder="1" applyAlignment="1">
      <alignment horizontal="left" vertical="top"/>
    </xf>
    <xf numFmtId="0" fontId="107" fillId="0" borderId="29" xfId="0" applyFont="1" applyBorder="1" applyAlignment="1">
      <alignment vertical="top"/>
    </xf>
    <xf numFmtId="0" fontId="23" fillId="0" borderId="29" xfId="0" applyFont="1" applyBorder="1" applyAlignment="1">
      <alignment vertical="top"/>
    </xf>
    <xf numFmtId="4" fontId="23" fillId="0" borderId="29" xfId="0" applyNumberFormat="1" applyFont="1" applyBorder="1" applyAlignment="1">
      <alignment vertical="top"/>
    </xf>
    <xf numFmtId="16" fontId="0" fillId="0" borderId="29" xfId="0" applyNumberFormat="1" applyBorder="1" applyAlignment="1">
      <alignment horizontal="center" vertical="top"/>
    </xf>
    <xf numFmtId="0" fontId="23" fillId="0" borderId="29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4" fontId="0" fillId="0" borderId="29" xfId="0" applyNumberFormat="1" applyBorder="1" applyAlignment="1">
      <alignment horizontal="center" vertical="top"/>
    </xf>
    <xf numFmtId="4" fontId="23" fillId="0" borderId="29" xfId="0" applyNumberFormat="1" applyFont="1" applyBorder="1" applyAlignment="1">
      <alignment horizontal="center" vertical="top"/>
    </xf>
    <xf numFmtId="4" fontId="23" fillId="0" borderId="29" xfId="0" applyNumberFormat="1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center"/>
    </xf>
    <xf numFmtId="0" fontId="23" fillId="0" borderId="72" xfId="0" applyFon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4" fontId="23" fillId="0" borderId="3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wrapText="1"/>
    </xf>
    <xf numFmtId="0" fontId="23" fillId="0" borderId="31" xfId="0" applyFont="1" applyBorder="1" applyAlignment="1">
      <alignment horizontal="center" vertical="center" wrapText="1"/>
    </xf>
    <xf numFmtId="0" fontId="23" fillId="0" borderId="53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 wrapText="1"/>
    </xf>
    <xf numFmtId="16" fontId="23" fillId="0" borderId="70" xfId="0" applyNumberFormat="1" applyFont="1" applyBorder="1" applyAlignment="1">
      <alignment vertical="center"/>
    </xf>
    <xf numFmtId="0" fontId="107" fillId="0" borderId="32" xfId="0" applyFont="1" applyBorder="1"/>
    <xf numFmtId="16" fontId="23" fillId="0" borderId="32" xfId="0" applyNumberFormat="1" applyFont="1" applyBorder="1" applyAlignment="1">
      <alignment horizontal="left" vertical="center"/>
    </xf>
    <xf numFmtId="0" fontId="107" fillId="0" borderId="32" xfId="0" applyFont="1" applyBorder="1" applyAlignment="1">
      <alignment vertical="center"/>
    </xf>
    <xf numFmtId="0" fontId="23" fillId="0" borderId="32" xfId="0" applyFont="1" applyBorder="1" applyAlignment="1">
      <alignment vertical="center"/>
    </xf>
    <xf numFmtId="4" fontId="23" fillId="0" borderId="32" xfId="0" applyNumberFormat="1" applyFont="1" applyBorder="1" applyAlignment="1">
      <alignment vertical="center"/>
    </xf>
    <xf numFmtId="0" fontId="113" fillId="0" borderId="0" xfId="0" applyFont="1" applyAlignment="1">
      <alignment vertical="center"/>
    </xf>
    <xf numFmtId="0" fontId="66" fillId="0" borderId="1" xfId="19" applyFont="1" applyFill="1" applyBorder="1" applyAlignment="1">
      <alignment horizontal="center" vertical="center" wrapText="1"/>
    </xf>
    <xf numFmtId="0" fontId="66" fillId="0" borderId="1" xfId="19" applyFont="1" applyFill="1" applyBorder="1" applyAlignment="1">
      <alignment horizontal="center" vertical="center"/>
    </xf>
    <xf numFmtId="0" fontId="66" fillId="0" borderId="8" xfId="19" applyFont="1" applyFill="1" applyBorder="1" applyAlignment="1">
      <alignment horizontal="center"/>
    </xf>
    <xf numFmtId="49" fontId="102" fillId="0" borderId="1" xfId="0" applyNumberFormat="1" applyFont="1" applyBorder="1"/>
    <xf numFmtId="49" fontId="1" fillId="0" borderId="0" xfId="85" applyNumberFormat="1" applyAlignment="1">
      <alignment horizontal="center"/>
    </xf>
    <xf numFmtId="49" fontId="101" fillId="0" borderId="143" xfId="85" applyNumberFormat="1" applyFont="1" applyBorder="1" applyAlignment="1">
      <alignment horizontal="center"/>
    </xf>
    <xf numFmtId="0" fontId="1" fillId="0" borderId="0" xfId="85" applyAlignment="1">
      <alignment horizontal="center"/>
    </xf>
    <xf numFmtId="49" fontId="102" fillId="0" borderId="0" xfId="85" applyNumberFormat="1" applyFont="1"/>
    <xf numFmtId="172" fontId="102" fillId="0" borderId="0" xfId="85" applyNumberFormat="1" applyFont="1"/>
    <xf numFmtId="0" fontId="1" fillId="0" borderId="0" xfId="85"/>
    <xf numFmtId="0" fontId="1" fillId="0" borderId="0" xfId="85" applyNumberFormat="1"/>
    <xf numFmtId="0" fontId="64" fillId="24" borderId="1" xfId="19" applyFont="1" applyFill="1" applyBorder="1" applyAlignment="1">
      <alignment horizontal="center" vertical="top" wrapText="1"/>
    </xf>
    <xf numFmtId="0" fontId="64" fillId="18" borderId="1" xfId="19" applyFont="1" applyFill="1" applyBorder="1" applyAlignment="1">
      <alignment vertical="top" wrapText="1"/>
    </xf>
    <xf numFmtId="0" fontId="18" fillId="17" borderId="1" xfId="0" applyFont="1" applyFill="1" applyBorder="1" applyAlignment="1">
      <alignment vertical="top"/>
    </xf>
    <xf numFmtId="0" fontId="18" fillId="17" borderId="1" xfId="0" applyFont="1" applyFill="1" applyBorder="1" applyAlignment="1">
      <alignment vertical="top" wrapText="1"/>
    </xf>
    <xf numFmtId="3" fontId="73" fillId="0" borderId="1" xfId="61" applyNumberFormat="1" applyFont="1" applyBorder="1" applyAlignment="1">
      <alignment horizontal="left" vertical="top" wrapText="1"/>
    </xf>
    <xf numFmtId="0" fontId="75" fillId="0" borderId="33" xfId="61" applyFont="1" applyBorder="1" applyAlignment="1">
      <alignment horizontal="center" vertical="center" wrapText="1"/>
    </xf>
    <xf numFmtId="0" fontId="75" fillId="0" borderId="34" xfId="48" applyFont="1" applyBorder="1" applyAlignment="1">
      <alignment horizontal="center" vertical="center" wrapText="1"/>
    </xf>
    <xf numFmtId="0" fontId="73" fillId="29" borderId="1" xfId="61" applyFont="1" applyFill="1" applyBorder="1" applyAlignment="1">
      <alignment horizontal="left" vertical="top" wrapText="1"/>
    </xf>
    <xf numFmtId="1" fontId="73" fillId="29" borderId="1" xfId="61" applyNumberFormat="1" applyFont="1" applyFill="1" applyBorder="1" applyAlignment="1">
      <alignment horizontal="left" vertical="top" wrapText="1"/>
    </xf>
    <xf numFmtId="0" fontId="73" fillId="29" borderId="1" xfId="48" applyFont="1" applyFill="1" applyBorder="1" applyAlignment="1">
      <alignment horizontal="left" vertical="top" wrapText="1"/>
    </xf>
    <xf numFmtId="17" fontId="73" fillId="29" borderId="1" xfId="61" applyNumberFormat="1" applyFont="1" applyFill="1" applyBorder="1" applyAlignment="1">
      <alignment horizontal="left" vertical="top" wrapText="1"/>
    </xf>
    <xf numFmtId="0" fontId="73" fillId="24" borderId="36" xfId="61" applyFont="1" applyFill="1" applyBorder="1" applyAlignment="1">
      <alignment horizontal="left" vertical="top" wrapText="1"/>
    </xf>
    <xf numFmtId="0" fontId="73" fillId="24" borderId="1" xfId="61" applyFont="1" applyFill="1" applyBorder="1" applyAlignment="1">
      <alignment horizontal="left" vertical="top" wrapText="1"/>
    </xf>
    <xf numFmtId="1" fontId="73" fillId="24" borderId="1" xfId="61" applyNumberFormat="1" applyFont="1" applyFill="1" applyBorder="1" applyAlignment="1">
      <alignment horizontal="left" vertical="top" wrapText="1"/>
    </xf>
    <xf numFmtId="0" fontId="73" fillId="24" borderId="1" xfId="48" applyFont="1" applyFill="1" applyBorder="1" applyAlignment="1">
      <alignment horizontal="left" vertical="top" wrapText="1"/>
    </xf>
    <xf numFmtId="0" fontId="67" fillId="24" borderId="6" xfId="0" applyFont="1" applyFill="1" applyBorder="1" applyAlignment="1">
      <alignment vertical="top" wrapText="1"/>
    </xf>
    <xf numFmtId="164" fontId="73" fillId="24" borderId="1" xfId="61" applyNumberFormat="1" applyFont="1" applyFill="1" applyBorder="1" applyAlignment="1">
      <alignment horizontal="left" vertical="top" wrapText="1"/>
    </xf>
    <xf numFmtId="0" fontId="76" fillId="0" borderId="36" xfId="86" applyFont="1" applyBorder="1" applyAlignment="1">
      <alignment horizontal="left" vertical="top" wrapText="1"/>
    </xf>
    <xf numFmtId="0" fontId="76" fillId="0" borderId="1" xfId="86" applyFont="1" applyBorder="1" applyAlignment="1">
      <alignment horizontal="left" vertical="top" wrapText="1"/>
    </xf>
    <xf numFmtId="43" fontId="73" fillId="0" borderId="37" xfId="87" applyNumberFormat="1" applyFont="1" applyBorder="1" applyAlignment="1">
      <alignment horizontal="right" vertical="center" wrapText="1"/>
    </xf>
    <xf numFmtId="43" fontId="15" fillId="0" borderId="37" xfId="87" applyNumberFormat="1" applyFont="1" applyBorder="1" applyAlignment="1">
      <alignment vertical="top" wrapText="1"/>
    </xf>
    <xf numFmtId="43" fontId="76" fillId="0" borderId="37" xfId="87" applyNumberFormat="1" applyFont="1" applyBorder="1" applyAlignment="1">
      <alignment vertical="center" wrapText="1"/>
    </xf>
    <xf numFmtId="0" fontId="76" fillId="29" borderId="36" xfId="86" applyFont="1" applyFill="1" applyBorder="1" applyAlignment="1">
      <alignment horizontal="left" vertical="top" wrapText="1"/>
    </xf>
    <xf numFmtId="0" fontId="76" fillId="29" borderId="1" xfId="86" applyFont="1" applyFill="1" applyBorder="1" applyAlignment="1">
      <alignment horizontal="left" vertical="top" wrapText="1"/>
    </xf>
    <xf numFmtId="43" fontId="15" fillId="29" borderId="37" xfId="87" applyNumberFormat="1" applyFont="1" applyFill="1" applyBorder="1" applyAlignment="1">
      <alignment vertical="top" wrapText="1"/>
    </xf>
    <xf numFmtId="43" fontId="73" fillId="29" borderId="37" xfId="87" applyNumberFormat="1" applyFont="1" applyFill="1" applyBorder="1" applyAlignment="1">
      <alignment horizontal="right" vertical="top" wrapText="1"/>
    </xf>
    <xf numFmtId="43" fontId="73" fillId="29" borderId="37" xfId="87" applyNumberFormat="1" applyFont="1" applyFill="1" applyBorder="1" applyAlignment="1">
      <alignment horizontal="left" vertical="top" wrapText="1"/>
    </xf>
    <xf numFmtId="0" fontId="76" fillId="24" borderId="1" xfId="86" applyFont="1" applyFill="1" applyBorder="1" applyAlignment="1">
      <alignment horizontal="left" vertical="top" wrapText="1"/>
    </xf>
    <xf numFmtId="43" fontId="73" fillId="24" borderId="37" xfId="87" applyNumberFormat="1" applyFont="1" applyFill="1" applyBorder="1" applyAlignment="1">
      <alignment horizontal="left" vertical="top" wrapText="1"/>
    </xf>
    <xf numFmtId="43" fontId="73" fillId="24" borderId="1" xfId="87" applyNumberFormat="1" applyFont="1" applyFill="1" applyBorder="1" applyAlignment="1">
      <alignment horizontal="left" vertical="top" wrapText="1"/>
    </xf>
    <xf numFmtId="0" fontId="73" fillId="30" borderId="1" xfId="61" applyFont="1" applyFill="1" applyBorder="1" applyAlignment="1">
      <alignment horizontal="left" vertical="top" wrapText="1"/>
    </xf>
    <xf numFmtId="0" fontId="73" fillId="30" borderId="1" xfId="48" applyFont="1" applyFill="1" applyBorder="1" applyAlignment="1">
      <alignment horizontal="left" vertical="top" wrapText="1"/>
    </xf>
    <xf numFmtId="43" fontId="73" fillId="30" borderId="1" xfId="87" applyFont="1" applyFill="1" applyBorder="1" applyAlignment="1">
      <alignment horizontal="left" vertical="top" wrapText="1"/>
    </xf>
    <xf numFmtId="43" fontId="73" fillId="30" borderId="1" xfId="87" applyNumberFormat="1" applyFont="1" applyFill="1" applyBorder="1" applyAlignment="1">
      <alignment horizontal="left" vertical="top" wrapText="1"/>
    </xf>
    <xf numFmtId="0" fontId="73" fillId="0" borderId="1" xfId="61" applyFont="1" applyBorder="1"/>
    <xf numFmtId="43" fontId="75" fillId="24" borderId="1" xfId="87" applyFont="1" applyFill="1" applyBorder="1"/>
    <xf numFmtId="0" fontId="78" fillId="0" borderId="0" xfId="19" applyFont="1" applyFill="1" applyAlignment="1">
      <alignment horizontal="center" vertical="center"/>
    </xf>
    <xf numFmtId="0" fontId="20" fillId="0" borderId="0" xfId="0" applyFont="1" applyAlignment="1">
      <alignment horizontal="center"/>
    </xf>
    <xf numFmtId="0" fontId="112" fillId="0" borderId="0" xfId="0" applyFont="1" applyAlignment="1">
      <alignment horizontal="center"/>
    </xf>
    <xf numFmtId="0" fontId="64" fillId="0" borderId="1" xfId="19" applyFont="1" applyBorder="1" applyAlignment="1">
      <alignment horizontal="center" vertical="top" wrapText="1"/>
    </xf>
    <xf numFmtId="0" fontId="64" fillId="0" borderId="0" xfId="19" applyFont="1" applyBorder="1" applyAlignment="1">
      <alignment horizontal="center" vertical="top" wrapText="1"/>
    </xf>
    <xf numFmtId="0" fontId="64" fillId="0" borderId="36" xfId="19" applyFont="1" applyBorder="1" applyAlignment="1">
      <alignment horizontal="center" vertical="top" wrapText="1"/>
    </xf>
    <xf numFmtId="0" fontId="64" fillId="0" borderId="38" xfId="19" applyFont="1" applyBorder="1" applyAlignment="1">
      <alignment horizontal="center" vertical="top" wrapText="1"/>
    </xf>
    <xf numFmtId="0" fontId="67" fillId="0" borderId="36" xfId="0" applyFont="1" applyBorder="1" applyAlignment="1">
      <alignment horizontal="center" vertical="top" wrapText="1"/>
    </xf>
    <xf numFmtId="0" fontId="67" fillId="0" borderId="87" xfId="0" applyFont="1" applyBorder="1" applyAlignment="1">
      <alignment horizontal="center" vertical="top" wrapText="1"/>
    </xf>
    <xf numFmtId="0" fontId="67" fillId="0" borderId="85" xfId="0" applyFont="1" applyBorder="1" applyAlignment="1">
      <alignment horizontal="center" vertical="top" wrapText="1"/>
    </xf>
    <xf numFmtId="0" fontId="67" fillId="0" borderId="90" xfId="0" applyFont="1" applyBorder="1" applyAlignment="1">
      <alignment horizontal="center" vertical="top" wrapText="1"/>
    </xf>
    <xf numFmtId="0" fontId="100" fillId="0" borderId="0" xfId="0" applyFont="1" applyAlignment="1">
      <alignment horizontal="center" vertical="top" wrapText="1"/>
    </xf>
    <xf numFmtId="0" fontId="67" fillId="0" borderId="57" xfId="0" applyFont="1" applyBorder="1" applyAlignment="1">
      <alignment horizontal="center" vertical="top" wrapText="1"/>
    </xf>
    <xf numFmtId="0" fontId="64" fillId="0" borderId="1" xfId="21" applyFont="1" applyBorder="1" applyAlignment="1">
      <alignment horizontal="center" vertical="center"/>
    </xf>
    <xf numFmtId="0" fontId="66" fillId="0" borderId="12" xfId="21" applyFont="1" applyBorder="1" applyAlignment="1">
      <alignment horizontal="center" vertical="center" wrapText="1"/>
    </xf>
    <xf numFmtId="0" fontId="66" fillId="0" borderId="30" xfId="21" applyFont="1" applyBorder="1" applyAlignment="1">
      <alignment horizontal="center" vertical="center" wrapText="1"/>
    </xf>
    <xf numFmtId="0" fontId="66" fillId="0" borderId="1" xfId="21" applyFont="1" applyBorder="1" applyAlignment="1">
      <alignment horizontal="left" vertical="center" wrapText="1"/>
    </xf>
    <xf numFmtId="0" fontId="66" fillId="0" borderId="12" xfId="21" applyFont="1" applyBorder="1" applyAlignment="1">
      <alignment horizontal="left" vertical="center" wrapText="1"/>
    </xf>
    <xf numFmtId="0" fontId="66" fillId="0" borderId="30" xfId="21" applyFont="1" applyBorder="1" applyAlignment="1">
      <alignment horizontal="left" vertical="center" wrapText="1"/>
    </xf>
    <xf numFmtId="0" fontId="65" fillId="0" borderId="0" xfId="21" applyFont="1" applyAlignment="1">
      <alignment horizontal="center" vertical="center" wrapText="1"/>
    </xf>
    <xf numFmtId="0" fontId="65" fillId="0" borderId="6" xfId="21" applyFont="1" applyBorder="1" applyAlignment="1">
      <alignment horizontal="center" vertical="center" wrapText="1"/>
    </xf>
    <xf numFmtId="0" fontId="66" fillId="0" borderId="1" xfId="21" applyFont="1" applyBorder="1" applyAlignment="1">
      <alignment horizontal="center" vertical="center" wrapText="1"/>
    </xf>
    <xf numFmtId="0" fontId="66" fillId="0" borderId="7" xfId="21" applyFont="1" applyBorder="1" applyAlignment="1">
      <alignment horizontal="center"/>
    </xf>
    <xf numFmtId="0" fontId="66" fillId="0" borderId="13" xfId="21" applyFont="1" applyBorder="1" applyAlignment="1">
      <alignment horizontal="center"/>
    </xf>
    <xf numFmtId="0" fontId="66" fillId="0" borderId="8" xfId="21" applyFont="1" applyBorder="1" applyAlignment="1">
      <alignment horizontal="center"/>
    </xf>
    <xf numFmtId="0" fontId="66" fillId="0" borderId="12" xfId="21" applyFont="1" applyBorder="1" applyAlignment="1">
      <alignment horizontal="center" vertical="center"/>
    </xf>
    <xf numFmtId="0" fontId="66" fillId="0" borderId="30" xfId="21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top"/>
    </xf>
    <xf numFmtId="16" fontId="23" fillId="0" borderId="29" xfId="0" applyNumberFormat="1" applyFont="1" applyBorder="1" applyAlignment="1">
      <alignment horizontal="center" vertical="top"/>
    </xf>
    <xf numFmtId="0" fontId="23" fillId="0" borderId="32" xfId="0" applyFont="1" applyBorder="1" applyAlignment="1">
      <alignment horizontal="center" vertical="center"/>
    </xf>
    <xf numFmtId="0" fontId="64" fillId="0" borderId="1" xfId="2" applyFont="1" applyBorder="1" applyAlignment="1">
      <alignment horizontal="center"/>
    </xf>
    <xf numFmtId="0" fontId="65" fillId="0" borderId="6" xfId="2" applyFont="1" applyBorder="1" applyAlignment="1">
      <alignment horizontal="center" vertical="center"/>
    </xf>
    <xf numFmtId="0" fontId="64" fillId="0" borderId="1" xfId="2" applyFont="1" applyBorder="1" applyAlignment="1">
      <alignment horizontal="center" vertical="center"/>
    </xf>
    <xf numFmtId="0" fontId="64" fillId="0" borderId="7" xfId="2" applyFont="1" applyBorder="1" applyAlignment="1">
      <alignment horizontal="center" vertical="center"/>
    </xf>
    <xf numFmtId="0" fontId="64" fillId="0" borderId="13" xfId="2" applyFont="1" applyBorder="1" applyAlignment="1">
      <alignment horizontal="center" vertical="center"/>
    </xf>
    <xf numFmtId="0" fontId="64" fillId="0" borderId="8" xfId="2" applyFont="1" applyBorder="1" applyAlignment="1">
      <alignment horizontal="center" vertical="center"/>
    </xf>
    <xf numFmtId="0" fontId="93" fillId="26" borderId="7" xfId="2" applyFont="1" applyFill="1" applyBorder="1" applyAlignment="1">
      <alignment horizontal="center"/>
    </xf>
    <xf numFmtId="0" fontId="93" fillId="26" borderId="13" xfId="2" applyFont="1" applyFill="1" applyBorder="1" applyAlignment="1">
      <alignment horizontal="center"/>
    </xf>
    <xf numFmtId="0" fontId="93" fillId="26" borderId="8" xfId="2" applyFont="1" applyFill="1" applyBorder="1" applyAlignment="1">
      <alignment horizontal="center"/>
    </xf>
    <xf numFmtId="0" fontId="81" fillId="0" borderId="0" xfId="0" applyFont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/>
    </xf>
    <xf numFmtId="0" fontId="25" fillId="0" borderId="30" xfId="0" applyFont="1" applyBorder="1" applyAlignment="1">
      <alignment horizontal="center"/>
    </xf>
    <xf numFmtId="0" fontId="105" fillId="0" borderId="6" xfId="0" applyFont="1" applyBorder="1" applyAlignment="1">
      <alignment horizontal="center"/>
    </xf>
    <xf numFmtId="0" fontId="18" fillId="0" borderId="0" xfId="0" applyFont="1" applyBorder="1" applyAlignment="1">
      <alignment horizontal="right" textRotation="90" wrapText="1"/>
    </xf>
    <xf numFmtId="0" fontId="19" fillId="0" borderId="0" xfId="0" applyFont="1" applyAlignment="1">
      <alignment horizontal="center" textRotation="90"/>
    </xf>
    <xf numFmtId="0" fontId="24" fillId="0" borderId="7" xfId="0" applyFont="1" applyBorder="1" applyAlignment="1">
      <alignment horizontal="center" vertical="center"/>
    </xf>
    <xf numFmtId="0" fontId="97" fillId="4" borderId="0" xfId="49" applyFont="1" applyFill="1" applyBorder="1" applyAlignment="1">
      <alignment vertical="center"/>
    </xf>
    <xf numFmtId="0" fontId="98" fillId="4" borderId="0" xfId="49" applyFont="1" applyFill="1" applyBorder="1" applyAlignment="1">
      <alignment vertical="center"/>
    </xf>
    <xf numFmtId="0" fontId="104" fillId="27" borderId="10" xfId="80" applyFont="1" applyFill="1" applyBorder="1" applyAlignment="1">
      <alignment horizontal="left" vertical="top"/>
    </xf>
    <xf numFmtId="0" fontId="4" fillId="0" borderId="46" xfId="80" applyBorder="1" applyAlignment="1">
      <alignment horizontal="left" vertical="top" wrapText="1"/>
    </xf>
    <xf numFmtId="0" fontId="4" fillId="0" borderId="0" xfId="80" applyBorder="1" applyAlignment="1">
      <alignment horizontal="left" vertical="top" wrapText="1"/>
    </xf>
    <xf numFmtId="0" fontId="4" fillId="0" borderId="32" xfId="80" applyBorder="1" applyAlignment="1">
      <alignment horizontal="left" vertical="top" wrapText="1"/>
    </xf>
    <xf numFmtId="0" fontId="4" fillId="0" borderId="4" xfId="80" applyFill="1" applyBorder="1" applyAlignment="1">
      <alignment horizontal="left" vertical="top"/>
    </xf>
    <xf numFmtId="0" fontId="4" fillId="0" borderId="0" xfId="80" applyFill="1" applyBorder="1" applyAlignment="1">
      <alignment horizontal="left" vertical="top"/>
    </xf>
    <xf numFmtId="0" fontId="4" fillId="0" borderId="25" xfId="80" applyFill="1" applyBorder="1" applyAlignment="1">
      <alignment horizontal="left" vertical="top"/>
    </xf>
    <xf numFmtId="0" fontId="4" fillId="0" borderId="8" xfId="80" applyBorder="1" applyAlignment="1">
      <alignment horizontal="left" vertical="top"/>
    </xf>
    <xf numFmtId="0" fontId="4" fillId="0" borderId="1" xfId="80" applyBorder="1" applyAlignment="1">
      <alignment horizontal="left" vertical="top"/>
    </xf>
    <xf numFmtId="0" fontId="4" fillId="0" borderId="7" xfId="80" applyBorder="1" applyAlignment="1">
      <alignment horizontal="left" vertical="top"/>
    </xf>
    <xf numFmtId="0" fontId="4" fillId="0" borderId="24" xfId="80" applyBorder="1" applyAlignment="1">
      <alignment horizontal="left" vertical="top"/>
    </xf>
    <xf numFmtId="0" fontId="4" fillId="0" borderId="12" xfId="80" applyBorder="1" applyAlignment="1">
      <alignment horizontal="left" vertical="top"/>
    </xf>
    <xf numFmtId="0" fontId="4" fillId="0" borderId="9" xfId="80" applyBorder="1" applyAlignment="1">
      <alignment horizontal="left" vertical="top"/>
    </xf>
    <xf numFmtId="0" fontId="104" fillId="27" borderId="0" xfId="80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70" xfId="0" applyFont="1" applyBorder="1" applyAlignment="1">
      <alignment horizontal="center"/>
    </xf>
    <xf numFmtId="0" fontId="25" fillId="0" borderId="136" xfId="0" applyFont="1" applyBorder="1" applyAlignment="1">
      <alignment horizontal="center"/>
    </xf>
    <xf numFmtId="0" fontId="18" fillId="0" borderId="25" xfId="0" applyFont="1" applyBorder="1" applyAlignment="1">
      <alignment horizontal="right" textRotation="90" wrapText="1"/>
    </xf>
    <xf numFmtId="0" fontId="23" fillId="0" borderId="70" xfId="0" applyFont="1" applyBorder="1" applyAlignment="1">
      <alignment horizontal="center" vertical="center" wrapText="1"/>
    </xf>
    <xf numFmtId="0" fontId="0" fillId="0" borderId="135" xfId="0" applyBorder="1" applyAlignment="1">
      <alignment horizontal="center" vertical="center" wrapText="1"/>
    </xf>
    <xf numFmtId="0" fontId="0" fillId="0" borderId="136" xfId="0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/>
    </xf>
    <xf numFmtId="0" fontId="95" fillId="0" borderId="9" xfId="0" applyFont="1" applyBorder="1" applyAlignment="1">
      <alignment horizontal="right" wrapText="1"/>
    </xf>
    <xf numFmtId="0" fontId="95" fillId="0" borderId="10" xfId="0" applyFont="1" applyBorder="1" applyAlignment="1">
      <alignment horizontal="right" wrapText="1"/>
    </xf>
    <xf numFmtId="0" fontId="95" fillId="0" borderId="4" xfId="0" applyFont="1" applyBorder="1" applyAlignment="1">
      <alignment horizontal="right" wrapText="1"/>
    </xf>
    <xf numFmtId="0" fontId="95" fillId="0" borderId="0" xfId="0" applyFont="1" applyBorder="1" applyAlignment="1">
      <alignment horizontal="right" wrapText="1"/>
    </xf>
    <xf numFmtId="0" fontId="24" fillId="0" borderId="7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/>
    </xf>
    <xf numFmtId="0" fontId="70" fillId="0" borderId="13" xfId="0" applyFont="1" applyBorder="1" applyAlignment="1">
      <alignment horizontal="center"/>
    </xf>
    <xf numFmtId="0" fontId="70" fillId="0" borderId="8" xfId="0" applyFont="1" applyBorder="1" applyAlignment="1">
      <alignment horizontal="center"/>
    </xf>
    <xf numFmtId="0" fontId="19" fillId="0" borderId="4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25" xfId="0" applyFont="1" applyBorder="1" applyAlignment="1">
      <alignment horizontal="left" vertical="center" wrapText="1"/>
    </xf>
    <xf numFmtId="0" fontId="69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0" fontId="23" fillId="0" borderId="8" xfId="0" applyFont="1" applyBorder="1" applyAlignment="1">
      <alignment horizontal="center" wrapText="1"/>
    </xf>
    <xf numFmtId="0" fontId="90" fillId="0" borderId="7" xfId="0" applyFont="1" applyBorder="1" applyAlignment="1">
      <alignment horizontal="center" vertical="center" wrapText="1"/>
    </xf>
    <xf numFmtId="0" fontId="90" fillId="0" borderId="13" xfId="0" applyFont="1" applyBorder="1" applyAlignment="1">
      <alignment horizontal="center" vertical="center" wrapText="1"/>
    </xf>
    <xf numFmtId="0" fontId="90" fillId="0" borderId="8" xfId="0" applyFont="1" applyBorder="1" applyAlignment="1">
      <alignment horizontal="center" vertical="center" wrapText="1"/>
    </xf>
    <xf numFmtId="0" fontId="90" fillId="0" borderId="4" xfId="0" applyFont="1" applyBorder="1" applyAlignment="1">
      <alignment horizontal="center" vertical="center" wrapText="1"/>
    </xf>
    <xf numFmtId="0" fontId="90" fillId="0" borderId="0" xfId="0" applyFont="1" applyBorder="1" applyAlignment="1">
      <alignment horizontal="center" vertical="center" wrapText="1"/>
    </xf>
    <xf numFmtId="0" fontId="90" fillId="0" borderId="49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/>
    </xf>
    <xf numFmtId="0" fontId="69" fillId="0" borderId="3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3" fillId="0" borderId="129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8" xfId="0" applyBorder="1" applyAlignment="1">
      <alignment horizontal="center" vertical="center" wrapText="1"/>
    </xf>
    <xf numFmtId="0" fontId="79" fillId="0" borderId="0" xfId="0" applyFont="1" applyAlignment="1">
      <alignment horizontal="center"/>
    </xf>
    <xf numFmtId="0" fontId="15" fillId="0" borderId="9" xfId="0" applyFont="1" applyBorder="1" applyAlignment="1">
      <alignment horizontal="center" vertical="top" wrapText="1"/>
    </xf>
    <xf numFmtId="0" fontId="15" fillId="0" borderId="24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6" fillId="0" borderId="7" xfId="0" applyFont="1" applyBorder="1" applyAlignment="1">
      <alignment horizontal="right"/>
    </xf>
    <xf numFmtId="0" fontId="16" fillId="0" borderId="13" xfId="0" applyFont="1" applyBorder="1" applyAlignment="1">
      <alignment horizontal="right"/>
    </xf>
    <xf numFmtId="0" fontId="16" fillId="0" borderId="8" xfId="0" applyFont="1" applyBorder="1" applyAlignment="1">
      <alignment horizontal="right"/>
    </xf>
    <xf numFmtId="0" fontId="16" fillId="0" borderId="9" xfId="0" applyFont="1" applyBorder="1" applyAlignment="1">
      <alignment horizontal="right" wrapText="1"/>
    </xf>
    <xf numFmtId="0" fontId="16" fillId="0" borderId="129" xfId="0" applyFont="1" applyBorder="1" applyAlignment="1">
      <alignment horizontal="right" wrapText="1"/>
    </xf>
    <xf numFmtId="0" fontId="16" fillId="0" borderId="24" xfId="0" applyFont="1" applyBorder="1" applyAlignment="1">
      <alignment horizontal="right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5" fillId="0" borderId="5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8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30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6" fillId="0" borderId="58" xfId="0" applyFont="1" applyBorder="1" applyAlignment="1">
      <alignment horizontal="right"/>
    </xf>
    <xf numFmtId="0" fontId="16" fillId="0" borderId="31" xfId="0" applyFont="1" applyBorder="1" applyAlignment="1">
      <alignment horizontal="right"/>
    </xf>
    <xf numFmtId="0" fontId="17" fillId="0" borderId="7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/>
    </xf>
    <xf numFmtId="0" fontId="92" fillId="0" borderId="1" xfId="0" applyFont="1" applyBorder="1" applyAlignment="1">
      <alignment horizontal="center" vertical="center" wrapText="1"/>
    </xf>
    <xf numFmtId="0" fontId="84" fillId="0" borderId="61" xfId="72" applyFont="1" applyFill="1" applyBorder="1" applyAlignment="1">
      <alignment horizontal="left" wrapText="1"/>
    </xf>
    <xf numFmtId="0" fontId="84" fillId="15" borderId="61" xfId="72" applyFont="1" applyFill="1" applyBorder="1" applyAlignment="1">
      <alignment horizontal="left" wrapText="1"/>
    </xf>
    <xf numFmtId="0" fontId="82" fillId="0" borderId="0" xfId="72" applyFont="1" applyAlignment="1">
      <alignment horizontal="center" wrapText="1"/>
    </xf>
    <xf numFmtId="0" fontId="84" fillId="0" borderId="0" xfId="72" applyFont="1" applyBorder="1" applyAlignment="1"/>
    <xf numFmtId="0" fontId="83" fillId="16" borderId="61" xfId="72" applyFont="1" applyFill="1" applyBorder="1" applyAlignment="1">
      <alignment horizontal="center" vertical="center"/>
    </xf>
    <xf numFmtId="0" fontId="71" fillId="0" borderId="0" xfId="17" applyFont="1" applyAlignment="1">
      <alignment horizontal="center"/>
    </xf>
    <xf numFmtId="0" fontId="64" fillId="0" borderId="7" xfId="17" applyFont="1" applyBorder="1" applyAlignment="1">
      <alignment horizontal="center"/>
    </xf>
    <xf numFmtId="0" fontId="64" fillId="0" borderId="13" xfId="17" applyFont="1" applyBorder="1" applyAlignment="1">
      <alignment horizontal="center"/>
    </xf>
    <xf numFmtId="0" fontId="64" fillId="0" borderId="41" xfId="17" applyFont="1" applyBorder="1" applyAlignment="1">
      <alignment horizontal="center"/>
    </xf>
    <xf numFmtId="0" fontId="64" fillId="0" borderId="42" xfId="17" applyFont="1" applyBorder="1" applyAlignment="1">
      <alignment horizontal="center"/>
    </xf>
    <xf numFmtId="0" fontId="64" fillId="0" borderId="43" xfId="17" applyFont="1" applyBorder="1" applyAlignment="1">
      <alignment horizontal="center"/>
    </xf>
    <xf numFmtId="0" fontId="64" fillId="0" borderId="44" xfId="17" applyFont="1" applyBorder="1" applyAlignment="1">
      <alignment horizontal="center"/>
    </xf>
    <xf numFmtId="0" fontId="42" fillId="0" borderId="0" xfId="17" applyFont="1" applyAlignment="1">
      <alignment horizontal="center"/>
    </xf>
  </cellXfs>
  <cellStyles count="88">
    <cellStyle name="amount" xfId="23"/>
    <cellStyle name="Blank" xfId="24"/>
    <cellStyle name="Body text" xfId="25"/>
    <cellStyle name="Comma" xfId="74" builtinId="3"/>
    <cellStyle name="Comma 10" xfId="79"/>
    <cellStyle name="Comma 2" xfId="1"/>
    <cellStyle name="Comma 2 2" xfId="26"/>
    <cellStyle name="Comma 2 3" xfId="27"/>
    <cellStyle name="Comma 2 4" xfId="87"/>
    <cellStyle name="Comma 3" xfId="3"/>
    <cellStyle name="Comma 4" xfId="4"/>
    <cellStyle name="Comma 5" xfId="5"/>
    <cellStyle name="Comma 5 2" xfId="6"/>
    <cellStyle name="Comma 6" xfId="7"/>
    <cellStyle name="Comma 7" xfId="20"/>
    <cellStyle name="Comma 8" xfId="22"/>
    <cellStyle name="Comma 9" xfId="63"/>
    <cellStyle name="Comma0" xfId="28"/>
    <cellStyle name="Currency" xfId="18" builtinId="4"/>
    <cellStyle name="Currency 2" xfId="8"/>
    <cellStyle name="Currency 2 2" xfId="77"/>
    <cellStyle name="Currency 2 3" xfId="81"/>
    <cellStyle name="Currency 3" xfId="9"/>
    <cellStyle name="Currency 3 2" xfId="10"/>
    <cellStyle name="Currency0" xfId="29"/>
    <cellStyle name="DarkBlueOutline" xfId="30"/>
    <cellStyle name="DarkBlueOutlineYellow" xfId="31"/>
    <cellStyle name="Date" xfId="32"/>
    <cellStyle name="Dezimal [0]_Compiling Utility Macros" xfId="33"/>
    <cellStyle name="Dezimal_Compiling Utility Macros" xfId="34"/>
    <cellStyle name="Fixed" xfId="35"/>
    <cellStyle name="GRAY" xfId="36"/>
    <cellStyle name="Gross Margin" xfId="37"/>
    <cellStyle name="header" xfId="38"/>
    <cellStyle name="Header Total" xfId="39"/>
    <cellStyle name="Header1" xfId="40"/>
    <cellStyle name="Header2" xfId="41"/>
    <cellStyle name="Header3" xfId="42"/>
    <cellStyle name="Hyperlink" xfId="11"/>
    <cellStyle name="Hyperlink 2" xfId="43"/>
    <cellStyle name="Level 2 Total" xfId="44"/>
    <cellStyle name="Major Total" xfId="45"/>
    <cellStyle name="Monthly Totals" xfId="46"/>
    <cellStyle name="NonPrint_TemTitle" xfId="47"/>
    <cellStyle name="Normal" xfId="0" builtinId="0"/>
    <cellStyle name="Normal 10" xfId="75"/>
    <cellStyle name="Normal 11" xfId="84"/>
    <cellStyle name="Normal 12" xfId="85"/>
    <cellStyle name="Normal 2" xfId="2"/>
    <cellStyle name="Normal 2 2" xfId="48"/>
    <cellStyle name="Normal 2 2 2" xfId="64"/>
    <cellStyle name="Normal 2 2 2 2" xfId="65"/>
    <cellStyle name="Normal 2 2 3" xfId="66"/>
    <cellStyle name="Normal 2 3" xfId="49"/>
    <cellStyle name="Normal 2 3 2" xfId="67"/>
    <cellStyle name="Normal 2 4" xfId="68"/>
    <cellStyle name="Normal 2 4 2" xfId="69"/>
    <cellStyle name="Normal 2 5" xfId="70"/>
    <cellStyle name="Normal 2 6" xfId="71"/>
    <cellStyle name="Normal 2 7" xfId="86"/>
    <cellStyle name="Normal 3" xfId="12"/>
    <cellStyle name="Normal 3 2" xfId="72"/>
    <cellStyle name="Normal 3 3" xfId="76"/>
    <cellStyle name="Normal 3 4" xfId="80"/>
    <cellStyle name="Normal 4" xfId="13"/>
    <cellStyle name="Normal 5" xfId="14"/>
    <cellStyle name="Normal 5 2" xfId="15"/>
    <cellStyle name="Normal 6" xfId="17"/>
    <cellStyle name="Normal 6 2" xfId="61"/>
    <cellStyle name="Normal 7" xfId="19"/>
    <cellStyle name="Normal 8" xfId="21"/>
    <cellStyle name="Normal 9" xfId="62"/>
    <cellStyle name="Normal_DRC Procurement Templates" xfId="83"/>
    <cellStyle name="NormalRed" xfId="50"/>
    <cellStyle name="Page Title Bar" xfId="51"/>
    <cellStyle name="Percent 2" xfId="16"/>
    <cellStyle name="Percent 2 2" xfId="78"/>
    <cellStyle name="Percent 2 3" xfId="82"/>
    <cellStyle name="Percent.0" xfId="52"/>
    <cellStyle name="Percent.00" xfId="53"/>
    <cellStyle name="RED POSTED" xfId="54"/>
    <cellStyle name="Standard_Anpassen der Amortisation" xfId="55"/>
    <cellStyle name="Text" xfId="73"/>
    <cellStyle name="TmsRmn10BlueItalic" xfId="56"/>
    <cellStyle name="TmsRmn10Bold" xfId="57"/>
    <cellStyle name="Währung [0]_Compiling Utility Macros" xfId="58"/>
    <cellStyle name="Währung_Compiling Utility Macros" xfId="59"/>
    <cellStyle name="Year to date information" xfId="6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border outline="0"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color theme="1"/>
      </font>
      <fill>
        <patternFill patternType="none">
          <fgColor indexed="64"/>
          <bgColor auto="1"/>
        </patternFill>
      </fill>
      <alignment textRotation="0" indent="0" justifyLastLine="0" shrinkToFit="0" readingOrder="0"/>
      <border diagonalUp="0" diagonalDown="0" outline="0"/>
    </dxf>
    <dxf>
      <border outline="0">
        <bottom style="thin">
          <color indexed="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57150</xdr:rowOff>
    </xdr:from>
    <xdr:to>
      <xdr:col>2</xdr:col>
      <xdr:colOff>581024</xdr:colOff>
      <xdr:row>2</xdr:row>
      <xdr:rowOff>104775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7675" y="57150"/>
          <a:ext cx="1181099" cy="4286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676275</xdr:colOff>
      <xdr:row>0</xdr:row>
      <xdr:rowOff>19050</xdr:rowOff>
    </xdr:from>
    <xdr:to>
      <xdr:col>10</xdr:col>
      <xdr:colOff>638174</xdr:colOff>
      <xdr:row>0</xdr:row>
      <xdr:rowOff>542925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172450" y="19050"/>
          <a:ext cx="1514474" cy="5238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0</xdr:row>
      <xdr:rowOff>28575</xdr:rowOff>
    </xdr:from>
    <xdr:to>
      <xdr:col>8</xdr:col>
      <xdr:colOff>742949</xdr:colOff>
      <xdr:row>0</xdr:row>
      <xdr:rowOff>571500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81750" y="28575"/>
          <a:ext cx="1514474" cy="5429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25</xdr:row>
      <xdr:rowOff>0</xdr:rowOff>
    </xdr:from>
    <xdr:to>
      <xdr:col>4</xdr:col>
      <xdr:colOff>666750</xdr:colOff>
      <xdr:row>25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76200" y="3848100"/>
          <a:ext cx="37147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0</xdr:col>
      <xdr:colOff>76200</xdr:colOff>
      <xdr:row>26</xdr:row>
      <xdr:rowOff>0</xdr:rowOff>
    </xdr:from>
    <xdr:to>
      <xdr:col>4</xdr:col>
      <xdr:colOff>666750</xdr:colOff>
      <xdr:row>26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76200" y="4038600"/>
          <a:ext cx="37147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0</xdr:col>
      <xdr:colOff>76200</xdr:colOff>
      <xdr:row>27</xdr:row>
      <xdr:rowOff>0</xdr:rowOff>
    </xdr:from>
    <xdr:to>
      <xdr:col>4</xdr:col>
      <xdr:colOff>666750</xdr:colOff>
      <xdr:row>27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76200" y="4229100"/>
          <a:ext cx="37147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0</xdr:col>
      <xdr:colOff>76200</xdr:colOff>
      <xdr:row>28</xdr:row>
      <xdr:rowOff>0</xdr:rowOff>
    </xdr:from>
    <xdr:to>
      <xdr:col>4</xdr:col>
      <xdr:colOff>666750</xdr:colOff>
      <xdr:row>28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76200" y="4419600"/>
          <a:ext cx="371475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37134</xdr:colOff>
      <xdr:row>0</xdr:row>
      <xdr:rowOff>30674</xdr:rowOff>
    </xdr:from>
    <xdr:to>
      <xdr:col>1</xdr:col>
      <xdr:colOff>629619</xdr:colOff>
      <xdr:row>1</xdr:row>
      <xdr:rowOff>182428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34" y="30674"/>
          <a:ext cx="1125239" cy="39391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281057</xdr:colOff>
      <xdr:row>0</xdr:row>
      <xdr:rowOff>24039</xdr:rowOff>
    </xdr:from>
    <xdr:to>
      <xdr:col>2</xdr:col>
      <xdr:colOff>480267</xdr:colOff>
      <xdr:row>1</xdr:row>
      <xdr:rowOff>142875</xdr:rowOff>
    </xdr:to>
    <xdr:pic>
      <xdr:nvPicPr>
        <xdr:cNvPr id="2" name="Picture 30" descr="ShareMercyLogo(smallJpg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81057" y="24039"/>
          <a:ext cx="1475560" cy="5188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438150</xdr:colOff>
      <xdr:row>19</xdr:row>
      <xdr:rowOff>66675</xdr:rowOff>
    </xdr:from>
    <xdr:to>
      <xdr:col>2</xdr:col>
      <xdr:colOff>704850</xdr:colOff>
      <xdr:row>19</xdr:row>
      <xdr:rowOff>304800</xdr:rowOff>
    </xdr:to>
    <xdr:sp macro="" textlink="">
      <xdr:nvSpPr>
        <xdr:cNvPr id="3" name="Rectangle 2"/>
        <xdr:cNvSpPr/>
      </xdr:nvSpPr>
      <xdr:spPr bwMode="auto">
        <a:xfrm>
          <a:off x="1628775" y="4876800"/>
          <a:ext cx="26670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609600</xdr:colOff>
      <xdr:row>19</xdr:row>
      <xdr:rowOff>66675</xdr:rowOff>
    </xdr:from>
    <xdr:to>
      <xdr:col>3</xdr:col>
      <xdr:colOff>876300</xdr:colOff>
      <xdr:row>19</xdr:row>
      <xdr:rowOff>304800</xdr:rowOff>
    </xdr:to>
    <xdr:sp macro="" textlink="">
      <xdr:nvSpPr>
        <xdr:cNvPr id="4" name="Rectangle 3"/>
        <xdr:cNvSpPr/>
      </xdr:nvSpPr>
      <xdr:spPr bwMode="auto">
        <a:xfrm>
          <a:off x="2628900" y="4876800"/>
          <a:ext cx="26670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152400</xdr:colOff>
      <xdr:row>19</xdr:row>
      <xdr:rowOff>57150</xdr:rowOff>
    </xdr:from>
    <xdr:to>
      <xdr:col>6</xdr:col>
      <xdr:colOff>419100</xdr:colOff>
      <xdr:row>19</xdr:row>
      <xdr:rowOff>295275</xdr:rowOff>
    </xdr:to>
    <xdr:sp macro="" textlink="">
      <xdr:nvSpPr>
        <xdr:cNvPr id="5" name="Rectangle 4"/>
        <xdr:cNvSpPr/>
      </xdr:nvSpPr>
      <xdr:spPr bwMode="auto">
        <a:xfrm>
          <a:off x="4991100" y="5695950"/>
          <a:ext cx="26670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409575</xdr:colOff>
      <xdr:row>19</xdr:row>
      <xdr:rowOff>57150</xdr:rowOff>
    </xdr:from>
    <xdr:to>
      <xdr:col>4</xdr:col>
      <xdr:colOff>676275</xdr:colOff>
      <xdr:row>19</xdr:row>
      <xdr:rowOff>295275</xdr:rowOff>
    </xdr:to>
    <xdr:sp macro="" textlink="">
      <xdr:nvSpPr>
        <xdr:cNvPr id="6" name="Rectangle 5"/>
        <xdr:cNvSpPr/>
      </xdr:nvSpPr>
      <xdr:spPr bwMode="auto">
        <a:xfrm>
          <a:off x="3381375" y="4867275"/>
          <a:ext cx="26670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171450</xdr:rowOff>
    </xdr:from>
    <xdr:to>
      <xdr:col>1</xdr:col>
      <xdr:colOff>85724</xdr:colOff>
      <xdr:row>15</xdr:row>
      <xdr:rowOff>66675</xdr:rowOff>
    </xdr:to>
    <xdr:sp macro="" textlink="">
      <xdr:nvSpPr>
        <xdr:cNvPr id="2" name="Rounded Rectangle 1"/>
        <xdr:cNvSpPr/>
      </xdr:nvSpPr>
      <xdr:spPr>
        <a:xfrm>
          <a:off x="0" y="2781300"/>
          <a:ext cx="800099" cy="65722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>
            <a:ln>
              <a:solidFill>
                <a:srgbClr val="00B050"/>
              </a:solidFill>
            </a:ln>
          </a:endParaRPr>
        </a:p>
      </xdr:txBody>
    </xdr:sp>
    <xdr:clientData/>
  </xdr:twoCellAnchor>
  <xdr:twoCellAnchor>
    <xdr:from>
      <xdr:col>0</xdr:col>
      <xdr:colOff>1</xdr:colOff>
      <xdr:row>15</xdr:row>
      <xdr:rowOff>295274</xdr:rowOff>
    </xdr:from>
    <xdr:to>
      <xdr:col>8</xdr:col>
      <xdr:colOff>666750</xdr:colOff>
      <xdr:row>28</xdr:row>
      <xdr:rowOff>38099</xdr:rowOff>
    </xdr:to>
    <xdr:sp macro="" textlink="">
      <xdr:nvSpPr>
        <xdr:cNvPr id="3" name="Rectangle 2"/>
        <xdr:cNvSpPr/>
      </xdr:nvSpPr>
      <xdr:spPr>
        <a:xfrm>
          <a:off x="1" y="3667124"/>
          <a:ext cx="5772149" cy="3248025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0</xdr:col>
      <xdr:colOff>0</xdr:colOff>
      <xdr:row>6</xdr:row>
      <xdr:rowOff>180975</xdr:rowOff>
    </xdr:from>
    <xdr:to>
      <xdr:col>4</xdr:col>
      <xdr:colOff>361951</xdr:colOff>
      <xdr:row>11</xdr:row>
      <xdr:rowOff>19050</xdr:rowOff>
    </xdr:to>
    <xdr:sp macro="" textlink="">
      <xdr:nvSpPr>
        <xdr:cNvPr id="4" name="Rounded Rectangle 3"/>
        <xdr:cNvSpPr/>
      </xdr:nvSpPr>
      <xdr:spPr>
        <a:xfrm>
          <a:off x="0" y="1838325"/>
          <a:ext cx="2905126" cy="7905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>
            <a:ln>
              <a:solidFill>
                <a:srgbClr val="00B050"/>
              </a:solidFill>
            </a:ln>
          </a:endParaRPr>
        </a:p>
      </xdr:txBody>
    </xdr:sp>
    <xdr:clientData/>
  </xdr:twoCellAnchor>
  <xdr:oneCellAnchor>
    <xdr:from>
      <xdr:col>0</xdr:col>
      <xdr:colOff>95251</xdr:colOff>
      <xdr:row>0</xdr:row>
      <xdr:rowOff>88400</xdr:rowOff>
    </xdr:from>
    <xdr:ext cx="1609724" cy="454526"/>
    <xdr:sp macro="" textlink="">
      <xdr:nvSpPr>
        <xdr:cNvPr id="5" name="Rectangle 4"/>
        <xdr:cNvSpPr/>
      </xdr:nvSpPr>
      <xdr:spPr>
        <a:xfrm>
          <a:off x="95251" y="88400"/>
          <a:ext cx="1609724" cy="454526"/>
        </a:xfrm>
        <a:prstGeom prst="rect">
          <a:avLst/>
        </a:prstGeom>
        <a:noFill/>
      </xdr:spPr>
      <xdr:txBody>
        <a:bodyPr wrap="none" lIns="91440" tIns="45720" rIns="91440" bIns="45720" anchor="b">
          <a:noAutofit/>
        </a:bodyPr>
        <a:lstStyle/>
        <a:p>
          <a:pPr algn="ctr"/>
          <a:r>
            <a:rPr lang="en-US" sz="2400" b="1" cap="none" spc="0">
              <a:ln w="12700">
                <a:solidFill>
                  <a:srgbClr val="FF3399"/>
                </a:solidFill>
                <a:prstDash val="solid"/>
              </a:ln>
              <a:solidFill>
                <a:srgbClr val="FF3399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INVOICE</a:t>
          </a:r>
        </a:p>
      </xdr:txBody>
    </xdr:sp>
    <xdr:clientData/>
  </xdr:oneCellAnchor>
  <xdr:twoCellAnchor>
    <xdr:from>
      <xdr:col>4</xdr:col>
      <xdr:colOff>609599</xdr:colOff>
      <xdr:row>6</xdr:row>
      <xdr:rowOff>171450</xdr:rowOff>
    </xdr:from>
    <xdr:to>
      <xdr:col>8</xdr:col>
      <xdr:colOff>619125</xdr:colOff>
      <xdr:row>11</xdr:row>
      <xdr:rowOff>9525</xdr:rowOff>
    </xdr:to>
    <xdr:sp macro="" textlink="">
      <xdr:nvSpPr>
        <xdr:cNvPr id="6" name="Rounded Rectangle 5"/>
        <xdr:cNvSpPr/>
      </xdr:nvSpPr>
      <xdr:spPr>
        <a:xfrm>
          <a:off x="3152774" y="1828800"/>
          <a:ext cx="2571751" cy="7905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600075</xdr:colOff>
      <xdr:row>12</xdr:row>
      <xdr:rowOff>0</xdr:rowOff>
    </xdr:from>
    <xdr:to>
      <xdr:col>5</xdr:col>
      <xdr:colOff>0</xdr:colOff>
      <xdr:row>15</xdr:row>
      <xdr:rowOff>47625</xdr:rowOff>
    </xdr:to>
    <xdr:sp macro="" textlink="">
      <xdr:nvSpPr>
        <xdr:cNvPr id="7" name="Rounded Rectangle 6"/>
        <xdr:cNvSpPr/>
      </xdr:nvSpPr>
      <xdr:spPr>
        <a:xfrm>
          <a:off x="2533650" y="2800350"/>
          <a:ext cx="619125" cy="61912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>
            <a:ln>
              <a:solidFill>
                <a:srgbClr val="00B050"/>
              </a:solidFill>
            </a:ln>
          </a:endParaRPr>
        </a:p>
      </xdr:txBody>
    </xdr:sp>
    <xdr:clientData/>
  </xdr:twoCellAnchor>
  <xdr:twoCellAnchor>
    <xdr:from>
      <xdr:col>6</xdr:col>
      <xdr:colOff>571500</xdr:colOff>
      <xdr:row>11</xdr:row>
      <xdr:rowOff>171450</xdr:rowOff>
    </xdr:from>
    <xdr:to>
      <xdr:col>8</xdr:col>
      <xdr:colOff>0</xdr:colOff>
      <xdr:row>15</xdr:row>
      <xdr:rowOff>47625</xdr:rowOff>
    </xdr:to>
    <xdr:sp macro="" textlink="">
      <xdr:nvSpPr>
        <xdr:cNvPr id="8" name="Rounded Rectangle 7"/>
        <xdr:cNvSpPr/>
      </xdr:nvSpPr>
      <xdr:spPr>
        <a:xfrm>
          <a:off x="4333875" y="2781300"/>
          <a:ext cx="771525" cy="6381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>
            <a:ln>
              <a:solidFill>
                <a:srgbClr val="00B050"/>
              </a:solidFill>
            </a:ln>
          </a:endParaRPr>
        </a:p>
      </xdr:txBody>
    </xdr:sp>
    <xdr:clientData/>
  </xdr:twoCellAnchor>
  <xdr:twoCellAnchor editAs="oneCell">
    <xdr:from>
      <xdr:col>6</xdr:col>
      <xdr:colOff>190500</xdr:colOff>
      <xdr:row>0</xdr:row>
      <xdr:rowOff>0</xdr:rowOff>
    </xdr:from>
    <xdr:to>
      <xdr:col>8</xdr:col>
      <xdr:colOff>669925</xdr:colOff>
      <xdr:row>0</xdr:row>
      <xdr:rowOff>653747</xdr:rowOff>
    </xdr:to>
    <xdr:pic>
      <xdr:nvPicPr>
        <xdr:cNvPr id="9" name="Picture 8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52875" y="0"/>
          <a:ext cx="1822450" cy="653747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754786</xdr:colOff>
      <xdr:row>0</xdr:row>
      <xdr:rowOff>9525</xdr:rowOff>
    </xdr:from>
    <xdr:to>
      <xdr:col>7</xdr:col>
      <xdr:colOff>787029</xdr:colOff>
      <xdr:row>1</xdr:row>
      <xdr:rowOff>85725</xdr:rowOff>
    </xdr:to>
    <xdr:pic>
      <xdr:nvPicPr>
        <xdr:cNvPr id="3" name="Picture 30" descr="ShareMercyLogo(smallJpg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850536" y="9525"/>
          <a:ext cx="1613393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84885</xdr:colOff>
      <xdr:row>7</xdr:row>
      <xdr:rowOff>51547</xdr:rowOff>
    </xdr:from>
    <xdr:to>
      <xdr:col>3</xdr:col>
      <xdr:colOff>358028</xdr:colOff>
      <xdr:row>7</xdr:row>
      <xdr:rowOff>275664</xdr:rowOff>
    </xdr:to>
    <xdr:sp macro="" textlink="">
      <xdr:nvSpPr>
        <xdr:cNvPr id="2" name="Rectangle 1"/>
        <xdr:cNvSpPr/>
      </xdr:nvSpPr>
      <xdr:spPr bwMode="auto">
        <a:xfrm>
          <a:off x="3313860" y="1727947"/>
          <a:ext cx="273143" cy="224117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</xdr:colOff>
      <xdr:row>21</xdr:row>
      <xdr:rowOff>63500</xdr:rowOff>
    </xdr:from>
    <xdr:to>
      <xdr:col>1</xdr:col>
      <xdr:colOff>518777</xdr:colOff>
      <xdr:row>22</xdr:row>
      <xdr:rowOff>88900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600" y="4241800"/>
          <a:ext cx="1229977" cy="4318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</xdr:row>
      <xdr:rowOff>76200</xdr:rowOff>
    </xdr:from>
    <xdr:to>
      <xdr:col>1</xdr:col>
      <xdr:colOff>493377</xdr:colOff>
      <xdr:row>2</xdr:row>
      <xdr:rowOff>101600</xdr:rowOff>
    </xdr:to>
    <xdr:pic>
      <xdr:nvPicPr>
        <xdr:cNvPr id="4" name="Picture 3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76200"/>
          <a:ext cx="1229977" cy="4318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134938</xdr:colOff>
      <xdr:row>0</xdr:row>
      <xdr:rowOff>31750</xdr:rowOff>
    </xdr:from>
    <xdr:to>
      <xdr:col>7</xdr:col>
      <xdr:colOff>775681</xdr:colOff>
      <xdr:row>0</xdr:row>
      <xdr:rowOff>638175</xdr:rowOff>
    </xdr:to>
    <xdr:pic>
      <xdr:nvPicPr>
        <xdr:cNvPr id="2" name="Picture 30" descr="ShareMercyLogo(smallJpg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049838" y="31750"/>
          <a:ext cx="1736118" cy="60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438150</xdr:colOff>
      <xdr:row>10</xdr:row>
      <xdr:rowOff>66675</xdr:rowOff>
    </xdr:from>
    <xdr:to>
      <xdr:col>2</xdr:col>
      <xdr:colOff>704850</xdr:colOff>
      <xdr:row>10</xdr:row>
      <xdr:rowOff>304800</xdr:rowOff>
    </xdr:to>
    <xdr:sp macro="" textlink="">
      <xdr:nvSpPr>
        <xdr:cNvPr id="4" name="Rectangle 3"/>
        <xdr:cNvSpPr/>
      </xdr:nvSpPr>
      <xdr:spPr bwMode="auto">
        <a:xfrm>
          <a:off x="1628775" y="5667375"/>
          <a:ext cx="26670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647199</xdr:colOff>
      <xdr:row>10</xdr:row>
      <xdr:rowOff>66675</xdr:rowOff>
    </xdr:from>
    <xdr:to>
      <xdr:col>3</xdr:col>
      <xdr:colOff>913899</xdr:colOff>
      <xdr:row>10</xdr:row>
      <xdr:rowOff>304800</xdr:rowOff>
    </xdr:to>
    <xdr:sp macro="" textlink="">
      <xdr:nvSpPr>
        <xdr:cNvPr id="5" name="Rectangle 4"/>
        <xdr:cNvSpPr/>
      </xdr:nvSpPr>
      <xdr:spPr bwMode="auto">
        <a:xfrm>
          <a:off x="2502067" y="2660984"/>
          <a:ext cx="26670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335607</xdr:colOff>
      <xdr:row>10</xdr:row>
      <xdr:rowOff>66675</xdr:rowOff>
    </xdr:from>
    <xdr:to>
      <xdr:col>6</xdr:col>
      <xdr:colOff>602307</xdr:colOff>
      <xdr:row>10</xdr:row>
      <xdr:rowOff>304800</xdr:rowOff>
    </xdr:to>
    <xdr:sp macro="" textlink="">
      <xdr:nvSpPr>
        <xdr:cNvPr id="6" name="Rectangle 5"/>
        <xdr:cNvSpPr/>
      </xdr:nvSpPr>
      <xdr:spPr bwMode="auto">
        <a:xfrm>
          <a:off x="4939357" y="3321050"/>
          <a:ext cx="26670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409575</xdr:colOff>
      <xdr:row>10</xdr:row>
      <xdr:rowOff>57150</xdr:rowOff>
    </xdr:from>
    <xdr:to>
      <xdr:col>4</xdr:col>
      <xdr:colOff>676275</xdr:colOff>
      <xdr:row>10</xdr:row>
      <xdr:rowOff>295275</xdr:rowOff>
    </xdr:to>
    <xdr:sp macro="" textlink="">
      <xdr:nvSpPr>
        <xdr:cNvPr id="7" name="Rectangle 6"/>
        <xdr:cNvSpPr/>
      </xdr:nvSpPr>
      <xdr:spPr bwMode="auto">
        <a:xfrm>
          <a:off x="3381375" y="5657850"/>
          <a:ext cx="266700" cy="2381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800101</xdr:colOff>
      <xdr:row>0</xdr:row>
      <xdr:rowOff>66675</xdr:rowOff>
    </xdr:from>
    <xdr:to>
      <xdr:col>9</xdr:col>
      <xdr:colOff>1409700</xdr:colOff>
      <xdr:row>1</xdr:row>
      <xdr:rowOff>114300</xdr:rowOff>
    </xdr:to>
    <xdr:pic>
      <xdr:nvPicPr>
        <xdr:cNvPr id="2" name="Picture 1" descr="ShareMercyLogo(smallJpg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7858126" y="66675"/>
          <a:ext cx="1523999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0</xdr:rowOff>
    </xdr:from>
    <xdr:to>
      <xdr:col>2</xdr:col>
      <xdr:colOff>819151</xdr:colOff>
      <xdr:row>2</xdr:row>
      <xdr:rowOff>195696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6701" y="0"/>
          <a:ext cx="1638300" cy="595746"/>
        </a:xfrm>
        <a:prstGeom prst="rect">
          <a:avLst/>
        </a:prstGeom>
      </xdr:spPr>
    </xdr:pic>
    <xdr:clientData/>
  </xdr:twoCellAnchor>
  <xdr:twoCellAnchor editAs="oneCell">
    <xdr:from>
      <xdr:col>1</xdr:col>
      <xdr:colOff>9526</xdr:colOff>
      <xdr:row>0</xdr:row>
      <xdr:rowOff>0</xdr:rowOff>
    </xdr:from>
    <xdr:to>
      <xdr:col>2</xdr:col>
      <xdr:colOff>819151</xdr:colOff>
      <xdr:row>2</xdr:row>
      <xdr:rowOff>195696</xdr:rowOff>
    </xdr:to>
    <xdr:pic>
      <xdr:nvPicPr>
        <xdr:cNvPr id="3" name="Picture 2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6701" y="0"/>
          <a:ext cx="1638300" cy="595746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0</xdr:col>
      <xdr:colOff>1274427</xdr:colOff>
      <xdr:row>1</xdr:row>
      <xdr:rowOff>53975</xdr:rowOff>
    </xdr:to>
    <xdr:pic>
      <xdr:nvPicPr>
        <xdr:cNvPr id="3" name="Picture 2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28575"/>
          <a:ext cx="1226802" cy="42545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13</xdr:row>
      <xdr:rowOff>28575</xdr:rowOff>
    </xdr:from>
    <xdr:to>
      <xdr:col>0</xdr:col>
      <xdr:colOff>1274427</xdr:colOff>
      <xdr:row>14</xdr:row>
      <xdr:rowOff>53975</xdr:rowOff>
    </xdr:to>
    <xdr:pic>
      <xdr:nvPicPr>
        <xdr:cNvPr id="6" name="Picture 5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625" y="28575"/>
          <a:ext cx="1226802" cy="4254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500063</xdr:colOff>
      <xdr:row>0</xdr:row>
      <xdr:rowOff>85726</xdr:rowOff>
    </xdr:from>
    <xdr:to>
      <xdr:col>11</xdr:col>
      <xdr:colOff>790575</xdr:colOff>
      <xdr:row>0</xdr:row>
      <xdr:rowOff>657226</xdr:rowOff>
    </xdr:to>
    <xdr:pic>
      <xdr:nvPicPr>
        <xdr:cNvPr id="2" name="Picture 1" descr="ShareMercyLogo(smallJpg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7870032" y="85726"/>
          <a:ext cx="1719262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0</xdr:col>
      <xdr:colOff>1219198</xdr:colOff>
      <xdr:row>1</xdr:row>
      <xdr:rowOff>85725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47625"/>
          <a:ext cx="1171573" cy="390525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67866</xdr:colOff>
      <xdr:row>0</xdr:row>
      <xdr:rowOff>76201</xdr:rowOff>
    </xdr:from>
    <xdr:to>
      <xdr:col>5</xdr:col>
      <xdr:colOff>151209</xdr:colOff>
      <xdr:row>2</xdr:row>
      <xdr:rowOff>228601</xdr:rowOff>
    </xdr:to>
    <xdr:pic>
      <xdr:nvPicPr>
        <xdr:cNvPr id="17418" name="Picture 1" descr="ShareMercyLogo(smallJpg)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67866" y="76201"/>
          <a:ext cx="1597818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92025</xdr:colOff>
      <xdr:row>1</xdr:row>
      <xdr:rowOff>68823</xdr:rowOff>
    </xdr:from>
    <xdr:to>
      <xdr:col>2</xdr:col>
      <xdr:colOff>1080354</xdr:colOff>
      <xdr:row>3</xdr:row>
      <xdr:rowOff>53662</xdr:rowOff>
    </xdr:to>
    <xdr:pic>
      <xdr:nvPicPr>
        <xdr:cNvPr id="13405" name="Picture 30" descr="ShareMercyLogo(smallJpg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373750" y="645689"/>
          <a:ext cx="1712766" cy="6556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476250</xdr:colOff>
      <xdr:row>6</xdr:row>
      <xdr:rowOff>0</xdr:rowOff>
    </xdr:from>
    <xdr:to>
      <xdr:col>2</xdr:col>
      <xdr:colOff>1800225</xdr:colOff>
      <xdr:row>6</xdr:row>
      <xdr:rowOff>0</xdr:rowOff>
    </xdr:to>
    <xdr:sp macro="" textlink="">
      <xdr:nvSpPr>
        <xdr:cNvPr id="13406" name="Line 2"/>
        <xdr:cNvSpPr>
          <a:spLocks noChangeShapeType="1"/>
        </xdr:cNvSpPr>
      </xdr:nvSpPr>
      <xdr:spPr bwMode="auto">
        <a:xfrm>
          <a:off x="1085850" y="1390650"/>
          <a:ext cx="1323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104776</xdr:rowOff>
    </xdr:from>
    <xdr:to>
      <xdr:col>1</xdr:col>
      <xdr:colOff>328180</xdr:colOff>
      <xdr:row>0</xdr:row>
      <xdr:rowOff>390526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04776"/>
          <a:ext cx="813955" cy="28575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28576</xdr:rowOff>
    </xdr:from>
    <xdr:to>
      <xdr:col>3</xdr:col>
      <xdr:colOff>38100</xdr:colOff>
      <xdr:row>1</xdr:row>
      <xdr:rowOff>12989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2901" y="28576"/>
          <a:ext cx="1581149" cy="574963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2028825</xdr:colOff>
      <xdr:row>0</xdr:row>
      <xdr:rowOff>737755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33375" y="0"/>
          <a:ext cx="2028825" cy="737755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66676</xdr:rowOff>
    </xdr:from>
    <xdr:to>
      <xdr:col>2</xdr:col>
      <xdr:colOff>1152526</xdr:colOff>
      <xdr:row>0</xdr:row>
      <xdr:rowOff>697058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9551" y="66676"/>
          <a:ext cx="1733550" cy="6303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1</xdr:col>
      <xdr:colOff>1314449</xdr:colOff>
      <xdr:row>3</xdr:row>
      <xdr:rowOff>44161</xdr:rowOff>
    </xdr:to>
    <xdr:pic>
      <xdr:nvPicPr>
        <xdr:cNvPr id="3" name="Picture 2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47625"/>
          <a:ext cx="1562099" cy="5680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0</xdr:rowOff>
    </xdr:from>
    <xdr:to>
      <xdr:col>3</xdr:col>
      <xdr:colOff>1</xdr:colOff>
      <xdr:row>2</xdr:row>
      <xdr:rowOff>195696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1" y="0"/>
          <a:ext cx="1638300" cy="595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76507</xdr:colOff>
      <xdr:row>0</xdr:row>
      <xdr:rowOff>32262</xdr:rowOff>
    </xdr:from>
    <xdr:to>
      <xdr:col>13</xdr:col>
      <xdr:colOff>1405705</xdr:colOff>
      <xdr:row>3</xdr:row>
      <xdr:rowOff>27843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583322" y="32262"/>
          <a:ext cx="1329198" cy="479512"/>
        </a:xfrm>
        <a:prstGeom prst="rect">
          <a:avLst/>
        </a:prstGeom>
      </xdr:spPr>
    </xdr:pic>
    <xdr:clientData/>
  </xdr:twoCellAnchor>
  <xdr:twoCellAnchor editAs="oneCell">
    <xdr:from>
      <xdr:col>1</xdr:col>
      <xdr:colOff>15363</xdr:colOff>
      <xdr:row>0</xdr:row>
      <xdr:rowOff>38406</xdr:rowOff>
    </xdr:from>
    <xdr:to>
      <xdr:col>2</xdr:col>
      <xdr:colOff>169299</xdr:colOff>
      <xdr:row>3</xdr:row>
      <xdr:rowOff>33987</xdr:rowOff>
    </xdr:to>
    <xdr:pic>
      <xdr:nvPicPr>
        <xdr:cNvPr id="3" name="Picture 2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38125" y="38406"/>
          <a:ext cx="1329198" cy="4795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184049</xdr:colOff>
      <xdr:row>0</xdr:row>
      <xdr:rowOff>0</xdr:rowOff>
    </xdr:from>
    <xdr:to>
      <xdr:col>2</xdr:col>
      <xdr:colOff>115223</xdr:colOff>
      <xdr:row>1</xdr:row>
      <xdr:rowOff>226024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4049" y="0"/>
          <a:ext cx="1329198" cy="47951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0</xdr:rowOff>
    </xdr:from>
    <xdr:to>
      <xdr:col>2</xdr:col>
      <xdr:colOff>809626</xdr:colOff>
      <xdr:row>2</xdr:row>
      <xdr:rowOff>195696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6701" y="0"/>
          <a:ext cx="1638300" cy="59574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180975</xdr:colOff>
      <xdr:row>0</xdr:row>
      <xdr:rowOff>28575</xdr:rowOff>
    </xdr:from>
    <xdr:to>
      <xdr:col>8</xdr:col>
      <xdr:colOff>761999</xdr:colOff>
      <xdr:row>1</xdr:row>
      <xdr:rowOff>15586</xdr:rowOff>
    </xdr:to>
    <xdr:pic>
      <xdr:nvPicPr>
        <xdr:cNvPr id="2" name="Picture 1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9775" y="28575"/>
          <a:ext cx="1514474" cy="56803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361952</xdr:colOff>
      <xdr:row>0</xdr:row>
      <xdr:rowOff>66675</xdr:rowOff>
    </xdr:from>
    <xdr:to>
      <xdr:col>14</xdr:col>
      <xdr:colOff>552450</xdr:colOff>
      <xdr:row>2</xdr:row>
      <xdr:rowOff>123824</xdr:rowOff>
    </xdr:to>
    <xdr:pic>
      <xdr:nvPicPr>
        <xdr:cNvPr id="3" name="Picture 2" descr="Share Mercy Logo_jpg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77327" y="66675"/>
          <a:ext cx="1409698" cy="4952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inance%20Forms%20to%20Print%20out%20at%20Kyaw%20Mar%20Lar%20Tun%203-Jun-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%20Mercy%20Confidential\MIMU_3WRequest_Feb15\Share%20Mercy%20_%203WProjectDataEntryForm_Countrywide_16Feb15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%20Mercy%20Confidential\Admin&amp;Finance&amp;Log%20Files\HR%20Affairs\Human%20Resource%20Utility%20Forms_TAR-Leave-Payscale%20%202014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vance Frm"/>
      <sheetName val="Receipt Vr"/>
      <sheetName val="Expense Vr"/>
      <sheetName val="Payment Vr"/>
      <sheetName val="Service Vr"/>
      <sheetName val="Minor Expense Vr"/>
      <sheetName val="Per Diem"/>
      <sheetName val="Pay-slip"/>
      <sheetName val="Finance Forms to Print out at K"/>
    </sheetNames>
    <definedNames>
      <definedName name="Data.Top.Left"/>
      <definedName name="Macro1" refersTo="#REF!" sheetId="1"/>
      <definedName name="Macro2" refersTo="#REF!" sheetId="1"/>
    </defined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Data Entry"/>
      <sheetName val="ControlVocabularies"/>
    </sheetNames>
    <sheetDataSet>
      <sheetData sheetId="0"/>
      <sheetData sheetId="1">
        <row r="1">
          <cell r="C1" t="str">
            <v>Sector/Cluster(This sector column is related to the sub sector.  Populate this column as per the sub sector)</v>
          </cell>
          <cell r="I1" t="str">
            <v>IDP_SR</v>
          </cell>
        </row>
        <row r="2">
          <cell r="B2" t="str">
            <v>Agriculture</v>
          </cell>
          <cell r="C2" t="str">
            <v>Agriculture</v>
          </cell>
          <cell r="D2" t="str">
            <v>Agricultural Alternative Development</v>
          </cell>
          <cell r="E2" t="str">
            <v>Completed</v>
          </cell>
          <cell r="F2" t="str">
            <v>Jan</v>
          </cell>
          <cell r="G2" t="str">
            <v>Open</v>
          </cell>
          <cell r="I2" t="str">
            <v>Bago (East)</v>
          </cell>
          <cell r="K2" t="str">
            <v>Financial support</v>
          </cell>
        </row>
        <row r="3">
          <cell r="B3" t="str">
            <v>Coordination</v>
          </cell>
          <cell r="C3" t="str">
            <v>Agriculture</v>
          </cell>
          <cell r="E3" t="str">
            <v>Planned</v>
          </cell>
          <cell r="F3" t="str">
            <v>Feb</v>
          </cell>
          <cell r="G3" t="str">
            <v>Restricted</v>
          </cell>
          <cell r="I3" t="str">
            <v>Bago (East)</v>
          </cell>
          <cell r="K3" t="str">
            <v>Policy reform</v>
          </cell>
        </row>
        <row r="4">
          <cell r="B4" t="str">
            <v>CCCM</v>
          </cell>
          <cell r="C4" t="str">
            <v>Agriculture</v>
          </cell>
          <cell r="E4" t="str">
            <v>Under Implementation</v>
          </cell>
          <cell r="F4" t="str">
            <v>Mar</v>
          </cell>
          <cell r="I4" t="str">
            <v>Bago (East)</v>
          </cell>
          <cell r="K4" t="str">
            <v>Supplies for distribution</v>
          </cell>
        </row>
        <row r="5">
          <cell r="B5" t="str">
            <v>DisasterRiskReduction</v>
          </cell>
          <cell r="C5" t="str">
            <v>Agriculture</v>
          </cell>
          <cell r="E5" t="str">
            <v>Suspended</v>
          </cell>
          <cell r="F5" t="str">
            <v>Apr</v>
          </cell>
          <cell r="I5" t="str">
            <v>Kachin</v>
          </cell>
          <cell r="K5" t="str">
            <v>Technical advisory support</v>
          </cell>
        </row>
        <row r="6">
          <cell r="B6" t="str">
            <v>Education</v>
          </cell>
          <cell r="C6" t="str">
            <v>Agriculture</v>
          </cell>
          <cell r="F6" t="str">
            <v>May</v>
          </cell>
          <cell r="I6" t="str">
            <v>Kachin</v>
          </cell>
          <cell r="K6" t="str">
            <v>Training</v>
          </cell>
        </row>
        <row r="7">
          <cell r="B7" t="str">
            <v>Environment</v>
          </cell>
          <cell r="C7" t="str">
            <v>Agriculture</v>
          </cell>
          <cell r="F7" t="str">
            <v>Jun</v>
          </cell>
          <cell r="I7" t="str">
            <v>Kachin</v>
          </cell>
          <cell r="K7" t="str">
            <v>Other</v>
          </cell>
        </row>
        <row r="8">
          <cell r="B8" t="str">
            <v>Food</v>
          </cell>
          <cell r="C8" t="str">
            <v>Agriculture</v>
          </cell>
          <cell r="F8" t="str">
            <v>Jul</v>
          </cell>
          <cell r="I8" t="str">
            <v>Kayah</v>
          </cell>
        </row>
        <row r="9">
          <cell r="B9" t="str">
            <v>Governance</v>
          </cell>
          <cell r="C9" t="str">
            <v>Agriculture</v>
          </cell>
          <cell r="F9" t="str">
            <v>Aug</v>
          </cell>
          <cell r="I9" t="str">
            <v>Kayah</v>
          </cell>
        </row>
        <row r="10">
          <cell r="B10" t="str">
            <v>Health</v>
          </cell>
          <cell r="C10" t="str">
            <v>Agriculture</v>
          </cell>
          <cell r="F10" t="str">
            <v>Sep</v>
          </cell>
          <cell r="I10" t="str">
            <v>Kayah</v>
          </cell>
        </row>
        <row r="11">
          <cell r="B11" t="str">
            <v>Logistics</v>
          </cell>
          <cell r="C11" t="str">
            <v>Agriculture</v>
          </cell>
          <cell r="F11" t="str">
            <v>Oct</v>
          </cell>
          <cell r="I11" t="str">
            <v>Kayin</v>
          </cell>
        </row>
        <row r="12">
          <cell r="B12" t="str">
            <v>MineAction</v>
          </cell>
          <cell r="C12" t="str">
            <v>Agriculture</v>
          </cell>
          <cell r="F12" t="str">
            <v>Nov</v>
          </cell>
          <cell r="I12" t="str">
            <v>Kayin</v>
          </cell>
        </row>
        <row r="13">
          <cell r="B13" t="str">
            <v>NonAgriculturalLivelihoodsInfrastructure</v>
          </cell>
          <cell r="C13" t="str">
            <v>Agriculture</v>
          </cell>
          <cell r="F13" t="str">
            <v>Dec</v>
          </cell>
          <cell r="I13" t="str">
            <v>Kayin</v>
          </cell>
        </row>
        <row r="14">
          <cell r="B14" t="str">
            <v>NonFoodItems</v>
          </cell>
          <cell r="C14" t="str">
            <v>Agriculture</v>
          </cell>
          <cell r="I14" t="str">
            <v>Mandalay</v>
          </cell>
        </row>
        <row r="15">
          <cell r="B15" t="str">
            <v>Nutrition</v>
          </cell>
          <cell r="C15" t="str">
            <v>Agriculture</v>
          </cell>
          <cell r="I15" t="str">
            <v>Mandalay</v>
          </cell>
        </row>
        <row r="16">
          <cell r="B16" t="str">
            <v>PeaceBuildingConflictPrevention</v>
          </cell>
          <cell r="C16" t="str">
            <v>Agriculture</v>
          </cell>
          <cell r="I16" t="str">
            <v>Mandalay</v>
          </cell>
        </row>
        <row r="17">
          <cell r="B17" t="str">
            <v>PrivateSectorDevelopment</v>
          </cell>
          <cell r="C17" t="str">
            <v>Coordination</v>
          </cell>
          <cell r="I17" t="str">
            <v>Mon</v>
          </cell>
        </row>
        <row r="18">
          <cell r="B18" t="str">
            <v>Protection</v>
          </cell>
          <cell r="C18" t="str">
            <v>Coordination</v>
          </cell>
          <cell r="I18" t="str">
            <v>Mon</v>
          </cell>
        </row>
        <row r="19">
          <cell r="B19" t="str">
            <v>Shelter</v>
          </cell>
          <cell r="C19" t="str">
            <v>Coordination</v>
          </cell>
          <cell r="I19" t="str">
            <v>Mon</v>
          </cell>
        </row>
        <row r="20">
          <cell r="B20" t="str">
            <v>WASH</v>
          </cell>
          <cell r="C20" t="str">
            <v>Coordination</v>
          </cell>
          <cell r="I20" t="str">
            <v>Rakhine</v>
          </cell>
        </row>
        <row r="21">
          <cell r="C21" t="str">
            <v>Coordination</v>
          </cell>
          <cell r="I21" t="str">
            <v>Rakhine</v>
          </cell>
        </row>
        <row r="22">
          <cell r="C22" t="str">
            <v>CCCM</v>
          </cell>
          <cell r="I22" t="str">
            <v>Rakhine</v>
          </cell>
        </row>
        <row r="23">
          <cell r="C23" t="str">
            <v>CCCM</v>
          </cell>
          <cell r="I23" t="str">
            <v>Shan (East)</v>
          </cell>
        </row>
        <row r="24">
          <cell r="C24" t="str">
            <v>CCCM</v>
          </cell>
          <cell r="I24" t="str">
            <v>Shan (East)</v>
          </cell>
        </row>
        <row r="25">
          <cell r="C25" t="str">
            <v>CCCM</v>
          </cell>
          <cell r="I25" t="str">
            <v>Shan (East)</v>
          </cell>
        </row>
        <row r="26">
          <cell r="C26" t="str">
            <v>Disaster Risk Reduction</v>
          </cell>
          <cell r="I26" t="str">
            <v>Shan (North)</v>
          </cell>
        </row>
        <row r="27">
          <cell r="C27" t="str">
            <v>Disaster Risk Reduction</v>
          </cell>
          <cell r="I27" t="str">
            <v>Shan (North)</v>
          </cell>
        </row>
        <row r="28">
          <cell r="C28" t="str">
            <v>Disaster Risk Reduction</v>
          </cell>
          <cell r="I28" t="str">
            <v>Shan (North)</v>
          </cell>
        </row>
        <row r="29">
          <cell r="C29" t="str">
            <v>Disaster Risk Reduction</v>
          </cell>
          <cell r="I29" t="str">
            <v>Shan (South)</v>
          </cell>
        </row>
        <row r="30">
          <cell r="C30" t="str">
            <v>Disaster Risk Reduction</v>
          </cell>
          <cell r="I30" t="str">
            <v>Shan (South)</v>
          </cell>
        </row>
        <row r="31">
          <cell r="C31" t="str">
            <v>Disaster Risk Reduction</v>
          </cell>
          <cell r="I31" t="str">
            <v>Shan (South)</v>
          </cell>
        </row>
        <row r="32">
          <cell r="C32" t="str">
            <v>Disaster Risk Reduction</v>
          </cell>
          <cell r="I32" t="str">
            <v>Tanintharyi</v>
          </cell>
        </row>
        <row r="33">
          <cell r="C33" t="str">
            <v>Education</v>
          </cell>
          <cell r="I33" t="str">
            <v>Tanintharyi</v>
          </cell>
        </row>
        <row r="34">
          <cell r="C34" t="str">
            <v>Education</v>
          </cell>
          <cell r="I34" t="str">
            <v>Tanintharyi</v>
          </cell>
        </row>
        <row r="35">
          <cell r="C35" t="str">
            <v>Education</v>
          </cell>
          <cell r="I35">
            <v>0</v>
          </cell>
        </row>
        <row r="36">
          <cell r="C36" t="str">
            <v>Education</v>
          </cell>
        </row>
        <row r="37">
          <cell r="C37" t="str">
            <v>Education</v>
          </cell>
          <cell r="I37">
            <v>0</v>
          </cell>
        </row>
        <row r="38">
          <cell r="C38" t="str">
            <v>Food</v>
          </cell>
          <cell r="I38">
            <v>0</v>
          </cell>
        </row>
        <row r="39">
          <cell r="C39" t="str">
            <v>Food</v>
          </cell>
          <cell r="I39">
            <v>0</v>
          </cell>
        </row>
        <row r="40">
          <cell r="C40" t="str">
            <v>Food</v>
          </cell>
          <cell r="I40">
            <v>0</v>
          </cell>
        </row>
        <row r="41">
          <cell r="C41" t="str">
            <v>Food</v>
          </cell>
          <cell r="I41">
            <v>0</v>
          </cell>
        </row>
        <row r="42">
          <cell r="C42" t="str">
            <v>Governance</v>
          </cell>
          <cell r="I42">
            <v>0</v>
          </cell>
        </row>
        <row r="43">
          <cell r="C43" t="str">
            <v>Governance</v>
          </cell>
          <cell r="I43">
            <v>0</v>
          </cell>
        </row>
        <row r="44">
          <cell r="C44" t="str">
            <v>Governance</v>
          </cell>
          <cell r="I44">
            <v>0</v>
          </cell>
        </row>
        <row r="45">
          <cell r="C45" t="str">
            <v>Governance</v>
          </cell>
          <cell r="I45">
            <v>0</v>
          </cell>
        </row>
        <row r="46">
          <cell r="C46" t="str">
            <v>Governance</v>
          </cell>
          <cell r="I46">
            <v>0</v>
          </cell>
        </row>
        <row r="47">
          <cell r="C47" t="str">
            <v>Governance</v>
          </cell>
          <cell r="I47">
            <v>0</v>
          </cell>
        </row>
        <row r="48">
          <cell r="C48" t="str">
            <v>Governance</v>
          </cell>
          <cell r="I48">
            <v>0</v>
          </cell>
        </row>
        <row r="49">
          <cell r="C49" t="str">
            <v>Governance</v>
          </cell>
          <cell r="I49">
            <v>0</v>
          </cell>
        </row>
        <row r="50">
          <cell r="C50" t="str">
            <v>Governance</v>
          </cell>
          <cell r="I50">
            <v>0</v>
          </cell>
        </row>
        <row r="51">
          <cell r="C51" t="str">
            <v>Governance</v>
          </cell>
          <cell r="I51">
            <v>0</v>
          </cell>
        </row>
        <row r="52">
          <cell r="C52" t="str">
            <v>Governance</v>
          </cell>
          <cell r="I52">
            <v>0</v>
          </cell>
        </row>
        <row r="53">
          <cell r="C53" t="str">
            <v>Governance</v>
          </cell>
          <cell r="I53">
            <v>0</v>
          </cell>
        </row>
        <row r="54">
          <cell r="C54" t="str">
            <v>Governance</v>
          </cell>
          <cell r="I54">
            <v>0</v>
          </cell>
        </row>
        <row r="55">
          <cell r="C55" t="str">
            <v>Governance</v>
          </cell>
          <cell r="I55">
            <v>0</v>
          </cell>
        </row>
        <row r="56">
          <cell r="C56" t="str">
            <v>Health</v>
          </cell>
          <cell r="I56">
            <v>0</v>
          </cell>
        </row>
        <row r="57">
          <cell r="C57" t="str">
            <v>Health</v>
          </cell>
          <cell r="I57">
            <v>0</v>
          </cell>
        </row>
        <row r="58">
          <cell r="C58" t="str">
            <v>Health</v>
          </cell>
        </row>
        <row r="59">
          <cell r="C59" t="str">
            <v>Health</v>
          </cell>
        </row>
        <row r="60">
          <cell r="C60" t="str">
            <v>Health</v>
          </cell>
        </row>
        <row r="61">
          <cell r="C61" t="str">
            <v>Health</v>
          </cell>
        </row>
        <row r="62">
          <cell r="C62" t="str">
            <v>Health</v>
          </cell>
        </row>
        <row r="63">
          <cell r="C63" t="str">
            <v>Health</v>
          </cell>
        </row>
        <row r="64">
          <cell r="C64" t="str">
            <v>Health</v>
          </cell>
        </row>
        <row r="65">
          <cell r="C65" t="str">
            <v>Health</v>
          </cell>
        </row>
        <row r="66">
          <cell r="C66" t="str">
            <v>Health</v>
          </cell>
        </row>
        <row r="67">
          <cell r="C67" t="str">
            <v>Health</v>
          </cell>
        </row>
        <row r="68">
          <cell r="C68" t="str">
            <v>Health</v>
          </cell>
        </row>
        <row r="69">
          <cell r="C69" t="str">
            <v>Health</v>
          </cell>
        </row>
        <row r="70">
          <cell r="C70" t="str">
            <v>Health</v>
          </cell>
        </row>
        <row r="71">
          <cell r="C71" t="str">
            <v>Health</v>
          </cell>
        </row>
        <row r="72">
          <cell r="C72" t="str">
            <v>Health</v>
          </cell>
        </row>
        <row r="73">
          <cell r="C73" t="str">
            <v>Health</v>
          </cell>
        </row>
        <row r="74">
          <cell r="C74" t="str">
            <v>Health</v>
          </cell>
        </row>
        <row r="75">
          <cell r="C75" t="str">
            <v>Mine Action</v>
          </cell>
        </row>
        <row r="76">
          <cell r="C76" t="str">
            <v>Mine Action</v>
          </cell>
        </row>
        <row r="77">
          <cell r="C77" t="str">
            <v>Mine Action</v>
          </cell>
        </row>
        <row r="78">
          <cell r="C78" t="str">
            <v>Mine Action</v>
          </cell>
        </row>
        <row r="79">
          <cell r="C79" t="str">
            <v>Mine Action</v>
          </cell>
        </row>
        <row r="80">
          <cell r="C80" t="str">
            <v>Non‐agricultural livelihoods/Infrastructure</v>
          </cell>
        </row>
        <row r="81">
          <cell r="C81" t="str">
            <v>Non‐agricultural livelihoods/Infrastructure</v>
          </cell>
        </row>
        <row r="82">
          <cell r="C82" t="str">
            <v>Non‐agricultural livelihoods/Infrastructure</v>
          </cell>
        </row>
        <row r="83">
          <cell r="C83" t="str">
            <v>Non‐agricultural livelihoods/Infrastructure</v>
          </cell>
        </row>
        <row r="84">
          <cell r="C84" t="str">
            <v>Non‐agricultural livelihoods/Infrastructure</v>
          </cell>
        </row>
        <row r="85">
          <cell r="C85" t="str">
            <v>Non‐agricultural livelihoods/Infrastructure</v>
          </cell>
        </row>
        <row r="86">
          <cell r="C86" t="str">
            <v>Non-Food Items</v>
          </cell>
        </row>
        <row r="87">
          <cell r="C87" t="str">
            <v>Non-Food Items</v>
          </cell>
        </row>
        <row r="88">
          <cell r="C88" t="str">
            <v>Non-Food Items</v>
          </cell>
        </row>
        <row r="89">
          <cell r="C89" t="str">
            <v>Nutrition</v>
          </cell>
        </row>
        <row r="90">
          <cell r="C90" t="str">
            <v>Nutrition</v>
          </cell>
        </row>
        <row r="91">
          <cell r="C91" t="str">
            <v>Nutrition</v>
          </cell>
        </row>
        <row r="92">
          <cell r="C92" t="str">
            <v>Nutrition</v>
          </cell>
        </row>
        <row r="93">
          <cell r="C93" t="str">
            <v>Nutrition</v>
          </cell>
        </row>
        <row r="94">
          <cell r="C94" t="str">
            <v>Nutrition</v>
          </cell>
        </row>
        <row r="95">
          <cell r="C95" t="str">
            <v>Nutrition</v>
          </cell>
        </row>
        <row r="96">
          <cell r="C96" t="str">
            <v>Nutrition</v>
          </cell>
        </row>
        <row r="97">
          <cell r="C97" t="str">
            <v>Nutrition</v>
          </cell>
        </row>
        <row r="98">
          <cell r="C98" t="str">
            <v>Nutrition</v>
          </cell>
        </row>
        <row r="99">
          <cell r="C99" t="str">
            <v>Nutrition</v>
          </cell>
        </row>
        <row r="100">
          <cell r="C100" t="str">
            <v>Peace Building/Conflict Prevention</v>
          </cell>
        </row>
        <row r="101">
          <cell r="C101" t="str">
            <v>Peace Building/Conflict Prevention</v>
          </cell>
        </row>
        <row r="102">
          <cell r="C102" t="str">
            <v>Peace Building/Conflict Prevention</v>
          </cell>
        </row>
        <row r="103">
          <cell r="C103" t="str">
            <v>Peace Building/Conflict Prevention</v>
          </cell>
        </row>
        <row r="104">
          <cell r="C104" t="str">
            <v>Peace Building/Conflict Prevention</v>
          </cell>
        </row>
        <row r="105">
          <cell r="C105" t="str">
            <v>Peace Building/Conflict Prevention</v>
          </cell>
        </row>
        <row r="106">
          <cell r="C106" t="str">
            <v>Peace Building/Conflict Prevention</v>
          </cell>
        </row>
        <row r="107">
          <cell r="C107" t="str">
            <v>Protection</v>
          </cell>
        </row>
        <row r="108">
          <cell r="C108" t="str">
            <v>Protection</v>
          </cell>
        </row>
        <row r="109">
          <cell r="C109" t="str">
            <v>Protection</v>
          </cell>
        </row>
        <row r="110">
          <cell r="C110" t="str">
            <v>Protection</v>
          </cell>
        </row>
        <row r="111">
          <cell r="C111" t="str">
            <v>Protection</v>
          </cell>
        </row>
        <row r="112">
          <cell r="C112" t="str">
            <v>Protection</v>
          </cell>
        </row>
        <row r="113">
          <cell r="C113" t="str">
            <v>Protection</v>
          </cell>
        </row>
        <row r="114">
          <cell r="C114" t="str">
            <v>Protection</v>
          </cell>
        </row>
        <row r="115">
          <cell r="C115" t="str">
            <v>Protection</v>
          </cell>
        </row>
        <row r="116">
          <cell r="C116" t="str">
            <v>Protection</v>
          </cell>
        </row>
        <row r="117">
          <cell r="C117" t="str">
            <v>Protection</v>
          </cell>
        </row>
        <row r="118">
          <cell r="C118" t="str">
            <v>Protection</v>
          </cell>
        </row>
        <row r="119">
          <cell r="C119" t="str">
            <v>Protection</v>
          </cell>
        </row>
        <row r="120">
          <cell r="C120" t="str">
            <v>Protection</v>
          </cell>
        </row>
        <row r="121">
          <cell r="C121" t="str">
            <v>Shelter</v>
          </cell>
        </row>
        <row r="122">
          <cell r="C122" t="str">
            <v>Shelter</v>
          </cell>
        </row>
        <row r="123">
          <cell r="C123" t="str">
            <v>Shelter</v>
          </cell>
        </row>
        <row r="124">
          <cell r="C124" t="str">
            <v>Shelter</v>
          </cell>
        </row>
        <row r="125">
          <cell r="C125" t="str">
            <v>Shelter</v>
          </cell>
        </row>
        <row r="126">
          <cell r="C126" t="str">
            <v>Shelter</v>
          </cell>
        </row>
        <row r="127">
          <cell r="C127" t="str">
            <v>Shelter</v>
          </cell>
        </row>
        <row r="128">
          <cell r="C128" t="str">
            <v>Shelter</v>
          </cell>
        </row>
        <row r="129">
          <cell r="C129" t="str">
            <v>WASH</v>
          </cell>
        </row>
        <row r="130">
          <cell r="C130" t="str">
            <v>WASH</v>
          </cell>
        </row>
        <row r="131">
          <cell r="C131" t="str">
            <v>WASH</v>
          </cell>
        </row>
        <row r="132">
          <cell r="C132" t="str">
            <v>WASH</v>
          </cell>
        </row>
        <row r="133">
          <cell r="C133" t="str">
            <v>WASH</v>
          </cell>
        </row>
        <row r="134">
          <cell r="C134" t="str">
            <v>WASH</v>
          </cell>
        </row>
        <row r="135">
          <cell r="C135" t="str">
            <v>WASH</v>
          </cell>
        </row>
        <row r="136">
          <cell r="C136" t="str">
            <v>WASH</v>
          </cell>
        </row>
        <row r="137">
          <cell r="C137" t="str">
            <v>WASH</v>
          </cell>
        </row>
        <row r="138">
          <cell r="C138" t="str">
            <v>Private Sector Development</v>
          </cell>
        </row>
        <row r="139">
          <cell r="C139" t="str">
            <v>Private Sector Development</v>
          </cell>
        </row>
        <row r="140">
          <cell r="C140" t="str">
            <v>Private Sector Development</v>
          </cell>
        </row>
        <row r="141">
          <cell r="C141" t="str">
            <v>Private Sector Development</v>
          </cell>
        </row>
        <row r="142">
          <cell r="C142" t="str">
            <v>Private Sector Development</v>
          </cell>
        </row>
        <row r="143">
          <cell r="C143" t="str">
            <v>Private Sector Development</v>
          </cell>
        </row>
        <row r="144">
          <cell r="C144" t="str">
            <v>Private Sector Development</v>
          </cell>
        </row>
        <row r="145">
          <cell r="C145" t="str">
            <v>Private Sector Development</v>
          </cell>
        </row>
        <row r="146">
          <cell r="C146" t="str">
            <v>Private Sector Development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vel Authorization Request"/>
      <sheetName val="Leave Request Form"/>
      <sheetName val="Weekly Report Form"/>
      <sheetName val="To-do list"/>
      <sheetName val="Temp Staffing"/>
      <sheetName val="Pay-scale 2014-2018"/>
      <sheetName val="Designation-link-payscale14-18"/>
      <sheetName val="Allowances-int's-stat 14-18"/>
      <sheetName val="Strategic Plan"/>
      <sheetName val="Filing Types"/>
      <sheetName val="Meeting Types"/>
      <sheetName val="Reporting Types"/>
    </sheetNames>
    <definedNames>
      <definedName name="Macro1" refersTo="#REF!" sheetId="4"/>
      <definedName name="Macro2" refersTo="#REF!" sheetId="4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id="1" name="Table13" displayName="Table13" ref="A3:K36" totalsRowShown="0" headerRowDxfId="14" dataDxfId="12" headerRowBorderDxfId="13" tableBorderDxfId="11">
  <autoFilter ref="A3:K36"/>
  <tableColumns count="11">
    <tableColumn id="1" name="Asset Name" dataDxfId="10"/>
    <tableColumn id="2" name="Asset Class" dataDxfId="9"/>
    <tableColumn id="3" name="Description" dataDxfId="8"/>
    <tableColumn id="4" name="Physical Location" dataDxfId="7"/>
    <tableColumn id="5" name="Asset No." dataDxfId="6"/>
    <tableColumn id="6" name="Serial No." dataDxfId="5"/>
    <tableColumn id="7" name="Acquisition Date" dataDxfId="4"/>
    <tableColumn id="8" name="Acquisition Cost" dataDxfId="3"/>
    <tableColumn id="9" name="Estimated Useful Life (Years)" dataDxfId="2"/>
    <tableColumn id="10" name="Estimated Salvage Value" dataDxfId="1"/>
    <tableColumn id="11" name="Estimated Straight-Line Depreciation Value" dataDxfId="0">
      <calculatedColumnFormula>IF(AND(H4&lt;&gt;0,J4&lt;&gt;0,I4&lt;&gt;0),SLN(H4,J4,I4),"")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bogale.ro@gmail.com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mailto:bogale.ro@gmail.com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C11" sqref="C11"/>
    </sheetView>
  </sheetViews>
  <sheetFormatPr defaultRowHeight="12.75"/>
  <cols>
    <col min="1" max="1" width="4.85546875" customWidth="1"/>
    <col min="2" max="3" width="10.85546875" customWidth="1"/>
    <col min="4" max="4" width="35.140625" customWidth="1"/>
    <col min="5" max="6" width="11.28515625" customWidth="1"/>
    <col min="7" max="7" width="31.7109375" customWidth="1"/>
    <col min="8" max="8" width="18.42578125" customWidth="1"/>
  </cols>
  <sheetData>
    <row r="1" spans="1:8" ht="15" customHeight="1">
      <c r="B1" s="164"/>
      <c r="C1" s="164"/>
      <c r="D1" s="164"/>
      <c r="E1" s="767" t="s">
        <v>1360</v>
      </c>
      <c r="F1" s="767"/>
      <c r="G1" s="767"/>
      <c r="H1" s="767"/>
    </row>
    <row r="2" spans="1:8" ht="15" customHeight="1">
      <c r="B2" s="164"/>
      <c r="C2" s="164"/>
      <c r="D2" s="164"/>
      <c r="E2" s="767"/>
      <c r="F2" s="767"/>
      <c r="G2" s="767"/>
      <c r="H2" s="767"/>
    </row>
    <row r="3" spans="1:8" ht="15">
      <c r="B3" s="164"/>
      <c r="C3" s="164"/>
      <c r="D3" s="164"/>
      <c r="G3" s="266" t="s">
        <v>92</v>
      </c>
      <c r="H3" s="267">
        <v>42186</v>
      </c>
    </row>
    <row r="4" spans="1:8" ht="43.5" customHeight="1">
      <c r="B4" s="720" t="s">
        <v>445</v>
      </c>
      <c r="C4" s="720" t="s">
        <v>1457</v>
      </c>
      <c r="D4" s="721" t="s">
        <v>1344</v>
      </c>
      <c r="E4" s="720" t="s">
        <v>445</v>
      </c>
      <c r="F4" s="720" t="s">
        <v>1457</v>
      </c>
      <c r="G4" s="721" t="s">
        <v>1345</v>
      </c>
      <c r="H4" s="721" t="s">
        <v>76</v>
      </c>
    </row>
    <row r="5" spans="1:8" ht="14.25">
      <c r="B5" s="165" t="s">
        <v>1488</v>
      </c>
      <c r="C5" s="165"/>
      <c r="D5" s="352" t="s">
        <v>1347</v>
      </c>
      <c r="E5" s="165" t="s">
        <v>1489</v>
      </c>
      <c r="F5" s="165"/>
      <c r="G5" s="352" t="s">
        <v>1347</v>
      </c>
      <c r="H5" s="165"/>
    </row>
    <row r="6" spans="1:8" ht="15">
      <c r="A6">
        <v>1</v>
      </c>
      <c r="B6" s="167" t="s">
        <v>1490</v>
      </c>
      <c r="C6" s="167" t="s">
        <v>1464</v>
      </c>
      <c r="D6" s="169" t="s">
        <v>1348</v>
      </c>
      <c r="E6" s="167" t="s">
        <v>1482</v>
      </c>
      <c r="F6" s="167" t="s">
        <v>1458</v>
      </c>
      <c r="G6" s="169" t="s">
        <v>1352</v>
      </c>
    </row>
    <row r="7" spans="1:8" ht="15">
      <c r="A7">
        <v>2</v>
      </c>
      <c r="B7" s="167" t="s">
        <v>1491</v>
      </c>
      <c r="C7" s="167" t="s">
        <v>1465</v>
      </c>
      <c r="D7" s="169" t="s">
        <v>1381</v>
      </c>
      <c r="E7" s="167" t="s">
        <v>1483</v>
      </c>
      <c r="F7" s="167" t="s">
        <v>1459</v>
      </c>
      <c r="G7" s="169" t="s">
        <v>1353</v>
      </c>
      <c r="H7" s="165"/>
    </row>
    <row r="8" spans="1:8" ht="30">
      <c r="A8">
        <v>3</v>
      </c>
      <c r="B8" s="167" t="s">
        <v>1492</v>
      </c>
      <c r="C8" s="167" t="s">
        <v>1466</v>
      </c>
      <c r="D8" s="169" t="s">
        <v>1350</v>
      </c>
      <c r="E8" s="167" t="s">
        <v>1484</v>
      </c>
      <c r="F8" s="167" t="s">
        <v>1460</v>
      </c>
      <c r="G8" s="677" t="s">
        <v>1354</v>
      </c>
      <c r="H8" s="165"/>
    </row>
    <row r="9" spans="1:8" ht="15">
      <c r="A9">
        <v>4</v>
      </c>
      <c r="B9" s="167" t="s">
        <v>1493</v>
      </c>
      <c r="C9" s="167" t="s">
        <v>1467</v>
      </c>
      <c r="D9" s="169" t="s">
        <v>1349</v>
      </c>
      <c r="E9" s="167" t="s">
        <v>1485</v>
      </c>
      <c r="F9" s="167" t="s">
        <v>1461</v>
      </c>
      <c r="G9" s="169" t="s">
        <v>1356</v>
      </c>
      <c r="H9" s="165"/>
    </row>
    <row r="10" spans="1:8" ht="15">
      <c r="A10">
        <v>5</v>
      </c>
      <c r="B10" s="167" t="s">
        <v>1494</v>
      </c>
      <c r="C10" s="167" t="s">
        <v>1468</v>
      </c>
      <c r="D10" s="169" t="s">
        <v>1351</v>
      </c>
      <c r="E10" s="167" t="s">
        <v>1486</v>
      </c>
      <c r="F10" s="167" t="s">
        <v>1462</v>
      </c>
      <c r="G10" s="447" t="s">
        <v>1481</v>
      </c>
      <c r="H10" s="165"/>
    </row>
    <row r="11" spans="1:8" ht="30">
      <c r="A11">
        <v>6</v>
      </c>
      <c r="B11" s="167" t="s">
        <v>1495</v>
      </c>
      <c r="C11" s="167" t="s">
        <v>1469</v>
      </c>
      <c r="D11" s="169" t="s">
        <v>1355</v>
      </c>
      <c r="E11" s="167" t="s">
        <v>1487</v>
      </c>
      <c r="F11" s="167" t="s">
        <v>1463</v>
      </c>
      <c r="G11" s="677" t="s">
        <v>1359</v>
      </c>
      <c r="H11" s="165"/>
    </row>
    <row r="12" spans="1:8" ht="15">
      <c r="A12">
        <v>7</v>
      </c>
      <c r="B12" s="167" t="s">
        <v>1496</v>
      </c>
      <c r="C12" s="167" t="s">
        <v>1470</v>
      </c>
      <c r="D12" s="169" t="s">
        <v>1368</v>
      </c>
      <c r="E12" s="167"/>
      <c r="F12" s="167"/>
      <c r="G12" s="677"/>
      <c r="H12" s="165"/>
    </row>
    <row r="13" spans="1:8" ht="30">
      <c r="A13">
        <v>8</v>
      </c>
      <c r="B13" s="167" t="s">
        <v>1497</v>
      </c>
      <c r="C13" s="167" t="s">
        <v>1471</v>
      </c>
      <c r="D13" s="677" t="s">
        <v>1380</v>
      </c>
      <c r="E13" s="167"/>
      <c r="F13" s="167"/>
      <c r="H13" s="165"/>
    </row>
    <row r="14" spans="1:8" ht="15">
      <c r="B14" s="167" t="s">
        <v>1498</v>
      </c>
      <c r="C14" s="167" t="s">
        <v>1472</v>
      </c>
      <c r="D14" s="62" t="s">
        <v>1382</v>
      </c>
      <c r="E14" s="167"/>
      <c r="F14" s="167"/>
      <c r="G14" s="169"/>
      <c r="H14" s="165"/>
    </row>
    <row r="15" spans="1:8" ht="15">
      <c r="B15" s="167"/>
      <c r="C15" s="167"/>
      <c r="D15" s="62"/>
      <c r="E15" s="167"/>
      <c r="F15" s="167"/>
      <c r="G15" s="169"/>
      <c r="H15" s="165"/>
    </row>
    <row r="16" spans="1:8" ht="14.25">
      <c r="B16" s="165" t="s">
        <v>1488</v>
      </c>
      <c r="C16" s="165"/>
      <c r="D16" s="352" t="s">
        <v>1371</v>
      </c>
      <c r="E16" s="165" t="s">
        <v>1489</v>
      </c>
      <c r="F16" s="165"/>
      <c r="G16" s="352" t="s">
        <v>1346</v>
      </c>
      <c r="H16" s="165"/>
    </row>
    <row r="17" spans="1:8" ht="26.25">
      <c r="A17">
        <v>1</v>
      </c>
      <c r="B17" s="707" t="s">
        <v>1025</v>
      </c>
      <c r="C17" s="707" t="s">
        <v>1516</v>
      </c>
      <c r="D17" s="708" t="s">
        <v>1369</v>
      </c>
      <c r="E17" s="167" t="s">
        <v>1089</v>
      </c>
      <c r="F17" s="167" t="s">
        <v>1473</v>
      </c>
      <c r="G17" s="723" t="s">
        <v>1087</v>
      </c>
      <c r="H17" s="722"/>
    </row>
    <row r="18" spans="1:8" ht="30">
      <c r="A18">
        <v>2</v>
      </c>
      <c r="B18" s="707" t="s">
        <v>1026</v>
      </c>
      <c r="C18" s="707" t="s">
        <v>1517</v>
      </c>
      <c r="D18" s="677" t="s">
        <v>1358</v>
      </c>
      <c r="E18" s="167" t="s">
        <v>1101</v>
      </c>
      <c r="F18" s="167" t="s">
        <v>1474</v>
      </c>
      <c r="G18" s="723" t="s">
        <v>1100</v>
      </c>
      <c r="H18" s="722"/>
    </row>
    <row r="19" spans="1:8" ht="15">
      <c r="A19">
        <v>3</v>
      </c>
      <c r="B19" s="707" t="s">
        <v>1523</v>
      </c>
      <c r="C19" s="707" t="s">
        <v>1518</v>
      </c>
      <c r="D19" s="169" t="s">
        <v>1357</v>
      </c>
      <c r="E19" s="167" t="s">
        <v>1104</v>
      </c>
      <c r="F19" s="167" t="s">
        <v>1475</v>
      </c>
      <c r="G19" s="723" t="s">
        <v>1102</v>
      </c>
      <c r="H19" s="722"/>
    </row>
    <row r="20" spans="1:8" ht="15">
      <c r="A20">
        <v>4</v>
      </c>
      <c r="B20" s="707" t="s">
        <v>1524</v>
      </c>
      <c r="C20" s="707" t="s">
        <v>1519</v>
      </c>
      <c r="D20" s="169" t="s">
        <v>1379</v>
      </c>
      <c r="E20" s="167" t="s">
        <v>1106</v>
      </c>
      <c r="F20" s="167" t="s">
        <v>1476</v>
      </c>
      <c r="G20" s="723" t="s">
        <v>1105</v>
      </c>
      <c r="H20" s="722"/>
    </row>
    <row r="21" spans="1:8" ht="15.75" customHeight="1">
      <c r="A21">
        <v>5</v>
      </c>
      <c r="B21" s="707" t="s">
        <v>1525</v>
      </c>
      <c r="C21" s="707" t="s">
        <v>1520</v>
      </c>
      <c r="D21" s="169" t="s">
        <v>1378</v>
      </c>
      <c r="E21" s="167" t="s">
        <v>1108</v>
      </c>
      <c r="F21" s="167" t="s">
        <v>1477</v>
      </c>
      <c r="G21" s="723" t="s">
        <v>1107</v>
      </c>
      <c r="H21" s="722"/>
    </row>
    <row r="22" spans="1:8" ht="15">
      <c r="A22">
        <v>6</v>
      </c>
      <c r="B22" s="707" t="s">
        <v>1526</v>
      </c>
      <c r="C22" s="707" t="s">
        <v>1521</v>
      </c>
      <c r="D22" s="169" t="s">
        <v>1372</v>
      </c>
      <c r="E22" s="167" t="s">
        <v>1110</v>
      </c>
      <c r="F22" s="167" t="s">
        <v>1478</v>
      </c>
      <c r="G22" s="723" t="s">
        <v>1109</v>
      </c>
      <c r="H22" s="722"/>
    </row>
    <row r="23" spans="1:8" ht="15">
      <c r="A23">
        <v>7</v>
      </c>
      <c r="B23" s="707" t="s">
        <v>1527</v>
      </c>
      <c r="C23" s="707" t="s">
        <v>1522</v>
      </c>
      <c r="D23" s="169" t="s">
        <v>1370</v>
      </c>
      <c r="E23" s="167" t="s">
        <v>1112</v>
      </c>
      <c r="F23" s="167" t="s">
        <v>1479</v>
      </c>
      <c r="G23" s="723" t="s">
        <v>1111</v>
      </c>
      <c r="H23" s="722"/>
    </row>
    <row r="24" spans="1:8" ht="15">
      <c r="A24">
        <v>8</v>
      </c>
      <c r="B24" s="62"/>
      <c r="C24" s="62"/>
      <c r="D24" s="62"/>
      <c r="E24" s="167" t="s">
        <v>1114</v>
      </c>
      <c r="F24" s="167" t="s">
        <v>1480</v>
      </c>
      <c r="G24" s="723" t="s">
        <v>1113</v>
      </c>
      <c r="H24" s="165"/>
    </row>
    <row r="25" spans="1:8" ht="15">
      <c r="B25" s="62"/>
      <c r="C25" s="62"/>
      <c r="D25" s="62"/>
      <c r="E25" s="167" t="s">
        <v>1116</v>
      </c>
      <c r="F25" s="167" t="s">
        <v>1506</v>
      </c>
      <c r="G25" s="723" t="s">
        <v>1115</v>
      </c>
      <c r="H25" s="62"/>
    </row>
    <row r="26" spans="1:8" ht="15">
      <c r="B26" s="62"/>
      <c r="C26" s="62"/>
      <c r="D26" s="62"/>
      <c r="E26" s="167" t="s">
        <v>1091</v>
      </c>
      <c r="F26" s="167" t="s">
        <v>1507</v>
      </c>
      <c r="G26" s="723" t="s">
        <v>1090</v>
      </c>
      <c r="H26" s="62"/>
    </row>
    <row r="27" spans="1:8" ht="15">
      <c r="B27" s="62"/>
      <c r="C27" s="62"/>
      <c r="D27" s="62"/>
      <c r="E27" s="167" t="s">
        <v>1093</v>
      </c>
      <c r="F27" s="167" t="s">
        <v>1508</v>
      </c>
      <c r="G27" s="723" t="s">
        <v>1092</v>
      </c>
      <c r="H27" s="62"/>
    </row>
    <row r="28" spans="1:8" ht="15">
      <c r="B28" s="62"/>
      <c r="C28" s="62"/>
      <c r="D28" s="62"/>
      <c r="E28" s="167" t="s">
        <v>1095</v>
      </c>
      <c r="F28" s="167" t="s">
        <v>1509</v>
      </c>
      <c r="G28" s="723" t="s">
        <v>1094</v>
      </c>
      <c r="H28" s="62"/>
    </row>
    <row r="29" spans="1:8" ht="15">
      <c r="B29" s="62"/>
      <c r="C29" s="62"/>
      <c r="D29" s="62"/>
      <c r="E29" s="167" t="s">
        <v>1097</v>
      </c>
      <c r="F29" s="167" t="s">
        <v>1510</v>
      </c>
      <c r="G29" s="723" t="s">
        <v>1096</v>
      </c>
      <c r="H29" s="62"/>
    </row>
    <row r="30" spans="1:8" ht="15">
      <c r="B30" s="62"/>
      <c r="C30" s="62"/>
      <c r="D30" s="62"/>
      <c r="E30" s="167" t="s">
        <v>1099</v>
      </c>
      <c r="F30" s="167" t="s">
        <v>1511</v>
      </c>
      <c r="G30" s="723" t="s">
        <v>1098</v>
      </c>
      <c r="H30" s="62"/>
    </row>
    <row r="31" spans="1:8" ht="15">
      <c r="B31" s="62"/>
      <c r="C31" s="62"/>
      <c r="D31" s="62"/>
      <c r="E31" s="167" t="s">
        <v>1377</v>
      </c>
      <c r="F31" s="167" t="s">
        <v>1512</v>
      </c>
      <c r="G31" s="723" t="s">
        <v>1499</v>
      </c>
      <c r="H31" s="62"/>
    </row>
    <row r="32" spans="1:8" ht="15">
      <c r="B32" s="62"/>
      <c r="C32" s="62"/>
      <c r="D32" s="62"/>
      <c r="E32" s="167" t="s">
        <v>1503</v>
      </c>
      <c r="F32" s="167" t="s">
        <v>1513</v>
      </c>
      <c r="G32" s="723" t="s">
        <v>1500</v>
      </c>
      <c r="H32" s="62"/>
    </row>
    <row r="33" spans="2:8" ht="15">
      <c r="B33" s="62"/>
      <c r="C33" s="62"/>
      <c r="D33" s="62"/>
      <c r="E33" s="167" t="s">
        <v>1504</v>
      </c>
      <c r="F33" s="167" t="s">
        <v>1514</v>
      </c>
      <c r="G33" s="723" t="s">
        <v>1501</v>
      </c>
      <c r="H33" s="62"/>
    </row>
    <row r="34" spans="2:8" ht="15">
      <c r="B34" s="62"/>
      <c r="C34" s="62"/>
      <c r="D34" s="62"/>
      <c r="E34" s="167" t="s">
        <v>1505</v>
      </c>
      <c r="F34" s="167" t="s">
        <v>1515</v>
      </c>
      <c r="G34" s="723" t="s">
        <v>1502</v>
      </c>
      <c r="H34" s="62"/>
    </row>
  </sheetData>
  <mergeCells count="1">
    <mergeCell ref="E1:H2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workbookViewId="0">
      <selection activeCell="L19" sqref="L19"/>
    </sheetView>
  </sheetViews>
  <sheetFormatPr defaultRowHeight="15"/>
  <cols>
    <col min="1" max="1" width="5.42578125" style="127" customWidth="1"/>
    <col min="2" max="2" width="12.5703125" style="127" customWidth="1"/>
    <col min="3" max="3" width="14.28515625" style="127" customWidth="1"/>
    <col min="4" max="4" width="14.85546875" style="127" customWidth="1"/>
    <col min="5" max="5" width="11.7109375" style="127" customWidth="1"/>
    <col min="6" max="6" width="12.140625" style="127" customWidth="1"/>
    <col min="7" max="7" width="13.140625" style="127" customWidth="1"/>
    <col min="8" max="8" width="10" style="127" customWidth="1"/>
    <col min="9" max="11" width="9" style="127" customWidth="1"/>
    <col min="12" max="12" width="9.5703125" style="127" bestFit="1" customWidth="1"/>
    <col min="13" max="14" width="9.140625" style="127"/>
    <col min="15" max="15" width="10.140625" style="127" customWidth="1"/>
    <col min="16" max="16384" width="9.140625" style="127"/>
  </cols>
  <sheetData>
    <row r="1" spans="1:15" ht="17.25" customHeight="1">
      <c r="B1" s="676" t="s">
        <v>265</v>
      </c>
      <c r="E1" s="786" t="s">
        <v>295</v>
      </c>
      <c r="F1" s="786"/>
      <c r="G1" s="786"/>
      <c r="H1" s="786"/>
      <c r="I1" s="786"/>
      <c r="J1" s="786"/>
      <c r="K1" s="786"/>
      <c r="L1" s="786"/>
      <c r="M1" s="786"/>
      <c r="N1" s="786"/>
      <c r="O1" s="786"/>
    </row>
    <row r="2" spans="1:15" ht="17.25" customHeight="1">
      <c r="B2" s="127" t="s">
        <v>166</v>
      </c>
      <c r="E2" s="786"/>
      <c r="F2" s="786"/>
      <c r="G2" s="786"/>
      <c r="H2" s="786"/>
      <c r="I2" s="786"/>
      <c r="J2" s="786"/>
      <c r="K2" s="786"/>
      <c r="L2" s="786"/>
      <c r="M2" s="786"/>
      <c r="N2" s="786"/>
      <c r="O2" s="786"/>
    </row>
    <row r="3" spans="1:15" ht="17.25" customHeight="1">
      <c r="B3" s="127" t="s">
        <v>1343</v>
      </c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</row>
    <row r="4" spans="1:15" ht="40.5" customHeight="1">
      <c r="A4" s="780" t="s">
        <v>1226</v>
      </c>
      <c r="B4" s="783" t="s">
        <v>1339</v>
      </c>
      <c r="C4" s="784" t="s">
        <v>1340</v>
      </c>
      <c r="D4" s="784" t="s">
        <v>1228</v>
      </c>
      <c r="E4" s="783" t="s">
        <v>1227</v>
      </c>
      <c r="F4" s="792" t="s">
        <v>76</v>
      </c>
      <c r="G4" s="781" t="s">
        <v>1229</v>
      </c>
      <c r="H4" s="781" t="s">
        <v>1230</v>
      </c>
      <c r="I4" s="789" t="s">
        <v>1341</v>
      </c>
      <c r="J4" s="790"/>
      <c r="K4" s="791"/>
      <c r="L4" s="789" t="s">
        <v>1342</v>
      </c>
      <c r="M4" s="790"/>
      <c r="N4" s="791"/>
      <c r="O4" s="788" t="s">
        <v>292</v>
      </c>
    </row>
    <row r="5" spans="1:15" ht="40.5" customHeight="1">
      <c r="A5" s="780"/>
      <c r="B5" s="783"/>
      <c r="C5" s="785"/>
      <c r="D5" s="785"/>
      <c r="E5" s="783"/>
      <c r="F5" s="793"/>
      <c r="G5" s="782"/>
      <c r="H5" s="782"/>
      <c r="I5" s="419" t="s">
        <v>1217</v>
      </c>
      <c r="J5" s="419" t="s">
        <v>1218</v>
      </c>
      <c r="K5" s="556" t="s">
        <v>751</v>
      </c>
      <c r="L5" s="419" t="s">
        <v>1217</v>
      </c>
      <c r="M5" s="419" t="s">
        <v>1218</v>
      </c>
      <c r="N5" s="419" t="s">
        <v>751</v>
      </c>
      <c r="O5" s="788"/>
    </row>
    <row r="6" spans="1:15">
      <c r="A6" s="128"/>
      <c r="B6" s="133"/>
      <c r="C6" s="134"/>
      <c r="D6" s="134"/>
      <c r="E6" s="134"/>
      <c r="F6" s="135"/>
      <c r="G6" s="135"/>
      <c r="H6" s="128"/>
      <c r="I6" s="130"/>
      <c r="J6" s="129"/>
      <c r="K6" s="129"/>
      <c r="L6" s="131"/>
      <c r="M6" s="128"/>
      <c r="N6" s="128"/>
      <c r="O6" s="128"/>
    </row>
    <row r="7" spans="1:15">
      <c r="A7" s="128"/>
      <c r="B7" s="133"/>
      <c r="C7" s="136"/>
      <c r="D7" s="136"/>
      <c r="E7" s="133"/>
      <c r="F7" s="135"/>
      <c r="G7" s="135"/>
      <c r="H7" s="128"/>
      <c r="I7" s="130"/>
      <c r="J7" s="132"/>
      <c r="K7" s="132"/>
      <c r="L7" s="131"/>
      <c r="M7" s="131"/>
      <c r="N7" s="131"/>
      <c r="O7" s="128"/>
    </row>
    <row r="8" spans="1:15" ht="20.25" customHeight="1">
      <c r="A8" s="128"/>
      <c r="B8" s="133"/>
      <c r="C8" s="136"/>
      <c r="D8" s="136"/>
      <c r="E8" s="133"/>
      <c r="F8" s="135"/>
      <c r="G8" s="135"/>
      <c r="H8" s="128"/>
      <c r="I8" s="130"/>
      <c r="J8" s="132"/>
      <c r="K8" s="132"/>
      <c r="L8" s="131"/>
      <c r="M8" s="131"/>
      <c r="N8" s="131"/>
      <c r="O8" s="128"/>
    </row>
    <row r="9" spans="1:15" ht="20.25" customHeight="1">
      <c r="A9" s="128"/>
      <c r="B9" s="133"/>
      <c r="C9" s="136"/>
      <c r="D9" s="136"/>
      <c r="E9" s="133"/>
      <c r="F9" s="135"/>
      <c r="G9" s="135"/>
      <c r="H9" s="128"/>
      <c r="I9" s="130"/>
      <c r="J9" s="132"/>
      <c r="K9" s="132"/>
      <c r="L9" s="131"/>
      <c r="M9" s="131"/>
      <c r="N9" s="131"/>
      <c r="O9" s="128"/>
    </row>
    <row r="10" spans="1:15">
      <c r="A10" s="128"/>
      <c r="B10" s="133"/>
      <c r="C10" s="136"/>
      <c r="D10" s="136"/>
      <c r="E10" s="133"/>
      <c r="F10" s="135"/>
      <c r="G10" s="135"/>
      <c r="H10" s="128"/>
      <c r="I10" s="130"/>
      <c r="J10" s="132"/>
      <c r="K10" s="132"/>
      <c r="L10" s="131"/>
      <c r="M10" s="131"/>
      <c r="N10" s="131"/>
      <c r="O10" s="128"/>
    </row>
    <row r="11" spans="1:15">
      <c r="A11" s="128"/>
      <c r="B11" s="133"/>
      <c r="C11" s="136"/>
      <c r="D11" s="136"/>
      <c r="E11" s="133"/>
      <c r="F11" s="135"/>
      <c r="G11" s="135"/>
      <c r="H11" s="128"/>
      <c r="I11" s="130"/>
      <c r="J11" s="132"/>
      <c r="K11" s="132"/>
      <c r="L11" s="131"/>
      <c r="M11" s="131"/>
      <c r="N11" s="131"/>
      <c r="O11" s="128"/>
    </row>
    <row r="12" spans="1:15">
      <c r="A12" s="128"/>
      <c r="B12" s="133"/>
      <c r="C12" s="136"/>
      <c r="D12" s="136"/>
      <c r="E12" s="133"/>
      <c r="F12" s="135"/>
      <c r="G12" s="135"/>
      <c r="H12" s="128"/>
      <c r="I12" s="130"/>
      <c r="J12" s="132"/>
      <c r="K12" s="132"/>
      <c r="L12" s="131"/>
      <c r="M12" s="131"/>
      <c r="N12" s="131"/>
      <c r="O12" s="128"/>
    </row>
    <row r="13" spans="1:15">
      <c r="A13" s="128"/>
      <c r="B13" s="133"/>
      <c r="C13" s="136"/>
      <c r="D13" s="136"/>
      <c r="E13" s="133"/>
      <c r="F13" s="135"/>
      <c r="G13" s="135"/>
      <c r="H13" s="128"/>
      <c r="I13" s="130"/>
      <c r="J13" s="132"/>
      <c r="K13" s="132"/>
      <c r="L13" s="131"/>
      <c r="M13" s="131"/>
      <c r="N13" s="131"/>
      <c r="O13" s="128"/>
    </row>
    <row r="14" spans="1:15">
      <c r="A14" s="128"/>
      <c r="B14" s="133"/>
      <c r="C14" s="136"/>
      <c r="D14" s="136"/>
      <c r="E14" s="133"/>
      <c r="F14" s="135"/>
      <c r="G14" s="135"/>
      <c r="H14" s="128"/>
      <c r="I14" s="130"/>
      <c r="J14" s="132"/>
      <c r="K14" s="132"/>
      <c r="L14" s="131"/>
      <c r="M14" s="131"/>
      <c r="N14" s="131"/>
      <c r="O14" s="128"/>
    </row>
    <row r="15" spans="1:15">
      <c r="A15" s="128"/>
      <c r="B15" s="133"/>
      <c r="C15" s="136"/>
      <c r="D15" s="136"/>
      <c r="E15" s="133"/>
      <c r="F15" s="135"/>
      <c r="G15" s="135"/>
      <c r="H15" s="128"/>
      <c r="I15" s="130"/>
      <c r="J15" s="132"/>
      <c r="K15" s="132"/>
      <c r="L15" s="131"/>
      <c r="M15" s="131"/>
      <c r="N15" s="131"/>
      <c r="O15" s="128"/>
    </row>
    <row r="16" spans="1:15">
      <c r="A16" s="128"/>
      <c r="B16" s="133"/>
      <c r="C16" s="136"/>
      <c r="D16" s="136"/>
      <c r="E16" s="133"/>
      <c r="F16" s="135"/>
      <c r="G16" s="135"/>
      <c r="H16" s="128"/>
      <c r="I16" s="130"/>
      <c r="J16" s="132"/>
      <c r="K16" s="132"/>
      <c r="L16" s="131"/>
      <c r="M16" s="131"/>
      <c r="N16" s="131"/>
      <c r="O16" s="128"/>
    </row>
    <row r="17" spans="1:15">
      <c r="A17" s="128"/>
      <c r="B17" s="133"/>
      <c r="C17" s="136"/>
      <c r="D17" s="136"/>
      <c r="E17" s="133"/>
      <c r="F17" s="135"/>
      <c r="G17" s="135"/>
      <c r="H17" s="128"/>
      <c r="I17" s="130"/>
      <c r="J17" s="132"/>
      <c r="K17" s="132"/>
      <c r="L17" s="131"/>
      <c r="M17" s="131"/>
      <c r="N17" s="131"/>
      <c r="O17" s="128"/>
    </row>
    <row r="18" spans="1:15">
      <c r="A18" s="128"/>
      <c r="B18" s="133"/>
      <c r="C18" s="136"/>
      <c r="D18" s="136"/>
      <c r="E18" s="133"/>
      <c r="F18" s="135"/>
      <c r="G18" s="135"/>
      <c r="H18" s="128"/>
      <c r="I18" s="130"/>
      <c r="J18" s="132"/>
      <c r="K18" s="132"/>
      <c r="L18" s="131"/>
      <c r="M18" s="131"/>
      <c r="N18" s="131"/>
      <c r="O18" s="128"/>
    </row>
    <row r="19" spans="1:15">
      <c r="A19" s="128"/>
      <c r="B19" s="133"/>
      <c r="C19" s="136"/>
      <c r="D19" s="136"/>
      <c r="E19" s="133"/>
      <c r="F19" s="135"/>
      <c r="G19" s="135"/>
      <c r="H19" s="128"/>
      <c r="I19" s="130"/>
      <c r="J19" s="132"/>
      <c r="K19" s="132"/>
      <c r="L19" s="131"/>
      <c r="M19" s="131"/>
      <c r="N19" s="131"/>
      <c r="O19" s="128"/>
    </row>
    <row r="20" spans="1:15">
      <c r="A20" s="128"/>
      <c r="B20" s="133"/>
      <c r="C20" s="136"/>
      <c r="D20" s="136"/>
      <c r="E20" s="133"/>
      <c r="F20" s="135"/>
      <c r="G20" s="135"/>
      <c r="H20" s="128"/>
      <c r="I20" s="130"/>
      <c r="J20" s="132"/>
      <c r="K20" s="132"/>
      <c r="L20" s="131"/>
      <c r="M20" s="131"/>
      <c r="N20" s="131"/>
      <c r="O20" s="128"/>
    </row>
    <row r="21" spans="1:15">
      <c r="A21" s="128"/>
      <c r="B21" s="133"/>
      <c r="C21" s="136"/>
      <c r="D21" s="136"/>
      <c r="E21" s="133"/>
      <c r="F21" s="135"/>
      <c r="G21" s="135"/>
      <c r="H21" s="128"/>
      <c r="I21" s="130"/>
      <c r="J21" s="132"/>
      <c r="K21" s="132"/>
      <c r="L21" s="131"/>
      <c r="M21" s="131"/>
      <c r="N21" s="131"/>
      <c r="O21" s="128"/>
    </row>
    <row r="22" spans="1:15">
      <c r="A22" s="128"/>
      <c r="B22" s="133"/>
      <c r="C22" s="136"/>
      <c r="D22" s="136"/>
      <c r="E22" s="133"/>
      <c r="F22" s="135"/>
      <c r="G22" s="135"/>
      <c r="H22" s="128"/>
      <c r="I22" s="130"/>
      <c r="J22" s="132"/>
      <c r="K22" s="132"/>
      <c r="L22" s="131"/>
      <c r="M22" s="131"/>
      <c r="N22" s="131"/>
      <c r="O22" s="128"/>
    </row>
    <row r="23" spans="1:15">
      <c r="A23" s="128"/>
      <c r="B23" s="133"/>
      <c r="C23" s="136"/>
      <c r="D23" s="136"/>
      <c r="E23" s="133"/>
      <c r="F23" s="135"/>
      <c r="G23" s="135"/>
      <c r="H23" s="128"/>
      <c r="I23" s="130"/>
      <c r="J23" s="132"/>
      <c r="K23" s="132"/>
      <c r="L23" s="131"/>
      <c r="M23" s="131"/>
      <c r="N23" s="131"/>
      <c r="O23" s="128"/>
    </row>
    <row r="24" spans="1:15">
      <c r="A24" s="128"/>
      <c r="B24" s="133"/>
      <c r="C24" s="136"/>
      <c r="D24" s="136"/>
      <c r="E24" s="133"/>
      <c r="F24" s="135"/>
      <c r="G24" s="135"/>
      <c r="H24" s="128"/>
      <c r="I24" s="130"/>
      <c r="J24" s="132"/>
      <c r="K24" s="132"/>
      <c r="L24" s="131"/>
      <c r="M24" s="131"/>
      <c r="N24" s="131"/>
      <c r="O24" s="128"/>
    </row>
    <row r="25" spans="1:15">
      <c r="A25" s="128"/>
      <c r="B25" s="133"/>
      <c r="C25" s="136"/>
      <c r="D25" s="136"/>
      <c r="E25" s="133"/>
      <c r="F25" s="135"/>
      <c r="G25" s="135"/>
      <c r="H25" s="128"/>
      <c r="I25" s="130"/>
      <c r="J25" s="132"/>
      <c r="K25" s="132"/>
      <c r="L25" s="131"/>
      <c r="M25" s="131"/>
      <c r="N25" s="131"/>
      <c r="O25" s="128"/>
    </row>
    <row r="26" spans="1:15">
      <c r="A26" s="128"/>
      <c r="B26" s="133"/>
      <c r="C26" s="136"/>
      <c r="D26" s="136"/>
      <c r="E26" s="133"/>
      <c r="F26" s="135"/>
      <c r="G26" s="135"/>
      <c r="H26" s="128"/>
      <c r="I26" s="130"/>
      <c r="J26" s="132"/>
      <c r="K26" s="132"/>
      <c r="L26" s="131"/>
      <c r="M26" s="131"/>
      <c r="N26" s="131"/>
      <c r="O26" s="128"/>
    </row>
    <row r="27" spans="1:15">
      <c r="A27" s="128"/>
      <c r="B27" s="133"/>
      <c r="C27" s="136"/>
      <c r="D27" s="136"/>
      <c r="E27" s="133"/>
      <c r="F27" s="135"/>
      <c r="G27" s="135"/>
      <c r="H27" s="128"/>
      <c r="I27" s="130"/>
      <c r="J27" s="132"/>
      <c r="K27" s="132"/>
      <c r="L27" s="131"/>
      <c r="M27" s="131"/>
      <c r="N27" s="131"/>
      <c r="O27" s="128"/>
    </row>
    <row r="28" spans="1:15">
      <c r="A28" s="128"/>
      <c r="B28" s="133"/>
      <c r="C28" s="136"/>
      <c r="D28" s="136"/>
      <c r="E28" s="133"/>
      <c r="F28" s="135"/>
      <c r="G28" s="135"/>
      <c r="H28" s="128"/>
      <c r="I28" s="130"/>
      <c r="J28" s="132"/>
      <c r="K28" s="132"/>
      <c r="L28" s="131"/>
      <c r="M28" s="131"/>
      <c r="N28" s="131"/>
      <c r="O28" s="128"/>
    </row>
    <row r="29" spans="1:15">
      <c r="A29" s="128"/>
      <c r="B29" s="133"/>
      <c r="C29" s="136"/>
      <c r="D29" s="136"/>
      <c r="E29" s="133"/>
      <c r="F29" s="135"/>
      <c r="G29" s="135"/>
      <c r="H29" s="128"/>
      <c r="I29" s="130"/>
      <c r="J29" s="132"/>
      <c r="K29" s="132"/>
      <c r="L29" s="131"/>
      <c r="M29" s="131"/>
      <c r="N29" s="131"/>
      <c r="O29" s="128"/>
    </row>
    <row r="30" spans="1:15">
      <c r="A30" s="128"/>
      <c r="B30" s="133"/>
      <c r="C30" s="136"/>
      <c r="D30" s="136"/>
      <c r="E30" s="133"/>
      <c r="F30" s="135"/>
      <c r="G30" s="135"/>
      <c r="H30" s="128"/>
      <c r="I30" s="130"/>
      <c r="J30" s="132"/>
      <c r="K30" s="132"/>
      <c r="L30" s="131"/>
      <c r="M30" s="131"/>
      <c r="N30" s="131"/>
      <c r="O30" s="128"/>
    </row>
    <row r="31" spans="1:15">
      <c r="A31" s="128"/>
      <c r="B31" s="133"/>
      <c r="C31" s="136"/>
      <c r="D31" s="136"/>
      <c r="E31" s="133"/>
      <c r="F31" s="135"/>
      <c r="G31" s="135"/>
      <c r="H31" s="128"/>
      <c r="I31" s="130"/>
      <c r="J31" s="132"/>
      <c r="K31" s="132"/>
      <c r="L31" s="131"/>
      <c r="M31" s="131"/>
      <c r="N31" s="131"/>
      <c r="O31" s="128"/>
    </row>
    <row r="32" spans="1:15">
      <c r="A32" s="128"/>
      <c r="B32" s="133"/>
      <c r="C32" s="136"/>
      <c r="D32" s="136"/>
      <c r="E32" s="133"/>
      <c r="F32" s="135"/>
      <c r="G32" s="135"/>
      <c r="H32" s="128"/>
      <c r="I32" s="130"/>
      <c r="J32" s="132"/>
      <c r="K32" s="132"/>
      <c r="L32" s="131"/>
      <c r="M32" s="131"/>
      <c r="N32" s="131"/>
      <c r="O32" s="128"/>
    </row>
    <row r="33" spans="1:15">
      <c r="A33" s="128"/>
      <c r="B33" s="133"/>
      <c r="C33" s="136"/>
      <c r="D33" s="136"/>
      <c r="E33" s="133"/>
      <c r="F33" s="135"/>
      <c r="G33" s="135"/>
      <c r="H33" s="128"/>
      <c r="I33" s="130"/>
      <c r="J33" s="132"/>
      <c r="K33" s="132"/>
      <c r="L33" s="131"/>
      <c r="M33" s="131"/>
      <c r="N33" s="131"/>
      <c r="O33" s="128"/>
    </row>
    <row r="34" spans="1:15">
      <c r="A34" s="128"/>
      <c r="B34" s="133"/>
      <c r="C34" s="136"/>
      <c r="D34" s="136"/>
      <c r="E34" s="133"/>
      <c r="F34" s="135"/>
      <c r="G34" s="135"/>
      <c r="H34" s="128"/>
      <c r="I34" s="130"/>
      <c r="J34" s="132"/>
      <c r="K34" s="132"/>
      <c r="L34" s="131"/>
      <c r="M34" s="131"/>
      <c r="N34" s="131"/>
      <c r="O34" s="128"/>
    </row>
    <row r="35" spans="1:15">
      <c r="A35" s="128"/>
      <c r="B35" s="133"/>
      <c r="C35" s="133"/>
      <c r="D35" s="133"/>
      <c r="E35" s="133"/>
      <c r="F35" s="135"/>
      <c r="G35" s="135"/>
      <c r="H35" s="128"/>
      <c r="I35" s="130"/>
      <c r="J35" s="132"/>
      <c r="K35" s="132"/>
      <c r="L35" s="131"/>
      <c r="M35" s="131"/>
      <c r="N35" s="131"/>
      <c r="O35" s="128"/>
    </row>
    <row r="36" spans="1:15">
      <c r="A36" s="128"/>
      <c r="B36" s="133"/>
      <c r="C36" s="133"/>
      <c r="D36" s="133"/>
      <c r="E36" s="133"/>
      <c r="F36" s="135"/>
      <c r="G36" s="135"/>
      <c r="H36" s="128"/>
      <c r="I36" s="130"/>
      <c r="J36" s="132"/>
      <c r="K36" s="132"/>
      <c r="L36" s="131"/>
      <c r="M36" s="131"/>
      <c r="N36" s="131"/>
      <c r="O36" s="128"/>
    </row>
    <row r="37" spans="1:15">
      <c r="A37" s="128"/>
      <c r="B37" s="133"/>
      <c r="C37" s="133"/>
      <c r="D37" s="133"/>
      <c r="E37" s="133"/>
      <c r="F37" s="135"/>
      <c r="G37" s="135"/>
      <c r="H37" s="128"/>
      <c r="I37" s="130"/>
      <c r="J37" s="132"/>
      <c r="K37" s="132"/>
      <c r="L37" s="131"/>
      <c r="M37" s="131"/>
      <c r="N37" s="131"/>
      <c r="O37" s="128"/>
    </row>
    <row r="38" spans="1:15">
      <c r="A38" s="128"/>
      <c r="B38" s="133"/>
      <c r="C38" s="136"/>
      <c r="D38" s="136"/>
      <c r="E38" s="133"/>
      <c r="F38" s="135"/>
      <c r="G38" s="135"/>
      <c r="H38" s="128"/>
      <c r="I38" s="130"/>
      <c r="J38" s="132"/>
      <c r="K38" s="132"/>
      <c r="L38" s="131"/>
      <c r="M38" s="131"/>
      <c r="N38" s="131"/>
      <c r="O38" s="128"/>
    </row>
  </sheetData>
  <autoFilter ref="A4:O5">
    <filterColumn colId="8" showButton="0"/>
    <filterColumn colId="9" showButton="0"/>
    <filterColumn colId="11" showButton="0"/>
    <filterColumn colId="12" showButton="0"/>
  </autoFilter>
  <mergeCells count="12">
    <mergeCell ref="E1:O3"/>
    <mergeCell ref="C4:C5"/>
    <mergeCell ref="O4:O5"/>
    <mergeCell ref="I4:K4"/>
    <mergeCell ref="L4:N4"/>
    <mergeCell ref="F4:F5"/>
    <mergeCell ref="A4:A5"/>
    <mergeCell ref="H4:H5"/>
    <mergeCell ref="B4:B5"/>
    <mergeCell ref="E4:E5"/>
    <mergeCell ref="D4:D5"/>
    <mergeCell ref="G4:G5"/>
  </mergeCells>
  <pageMargins left="0.45" right="0.45" top="0.39" bottom="0.48" header="0.3" footer="0.3"/>
  <pageSetup paperSize="9" scale="80" orientation="landscape" horizontalDpi="300" verticalDpi="300" r:id="rId1"/>
  <headerFooter>
    <oddFooter>&amp;L006/frm-fnc/22May17&amp;CTo Be Prepared by Accountant &amp;D&amp;RPage 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zoomScaleNormal="100" workbookViewId="0">
      <selection activeCell="E12" sqref="E12"/>
    </sheetView>
  </sheetViews>
  <sheetFormatPr defaultColWidth="8.85546875" defaultRowHeight="12.75"/>
  <cols>
    <col min="1" max="1" width="5.140625" customWidth="1"/>
    <col min="2" max="2" width="11" style="514" customWidth="1"/>
    <col min="3" max="3" width="13.5703125" customWidth="1"/>
    <col min="4" max="4" width="10.7109375" customWidth="1"/>
    <col min="5" max="5" width="28.42578125" customWidth="1"/>
    <col min="6" max="6" width="12.85546875" customWidth="1"/>
    <col min="7" max="8" width="11.42578125" customWidth="1"/>
    <col min="9" max="9" width="11.5703125" style="506" customWidth="1"/>
    <col min="10" max="10" width="23.28515625" style="506" customWidth="1"/>
    <col min="11" max="11" width="11" style="506" customWidth="1"/>
  </cols>
  <sheetData>
    <row r="1" spans="1:11" ht="45.75" customHeight="1">
      <c r="B1" s="540" t="s">
        <v>1363</v>
      </c>
    </row>
    <row r="2" spans="1:11" ht="13.5" thickBot="1"/>
    <row r="3" spans="1:11" s="507" customFormat="1" ht="13.5" thickBot="1">
      <c r="A3" s="795" t="s">
        <v>313</v>
      </c>
      <c r="B3" s="692" t="s">
        <v>1225</v>
      </c>
      <c r="C3" s="693"/>
      <c r="D3" s="694" t="s">
        <v>1221</v>
      </c>
      <c r="E3" s="693"/>
      <c r="F3" s="695" t="s">
        <v>622</v>
      </c>
      <c r="G3" s="693"/>
      <c r="H3" s="794" t="s">
        <v>1367</v>
      </c>
      <c r="I3" s="794"/>
      <c r="J3" s="794" t="s">
        <v>1366</v>
      </c>
      <c r="K3" s="794"/>
    </row>
    <row r="4" spans="1:11" ht="29.25" customHeight="1" thickBot="1">
      <c r="A4" s="795"/>
      <c r="B4" s="696" t="s">
        <v>0</v>
      </c>
      <c r="C4" s="696" t="s">
        <v>1200</v>
      </c>
      <c r="D4" s="697" t="s">
        <v>445</v>
      </c>
      <c r="E4" s="698" t="s">
        <v>291</v>
      </c>
      <c r="F4" s="698" t="s">
        <v>1364</v>
      </c>
      <c r="G4" s="698" t="s">
        <v>166</v>
      </c>
      <c r="H4" s="699" t="s">
        <v>1217</v>
      </c>
      <c r="I4" s="700" t="s">
        <v>1218</v>
      </c>
      <c r="J4" s="701" t="s">
        <v>637</v>
      </c>
      <c r="K4" s="702" t="s">
        <v>1365</v>
      </c>
    </row>
    <row r="5" spans="1:11" ht="22.5" customHeight="1">
      <c r="A5" s="682"/>
      <c r="B5" s="678"/>
      <c r="C5" s="363"/>
      <c r="D5" s="363"/>
      <c r="E5" s="363"/>
      <c r="F5" s="363"/>
      <c r="G5" s="363"/>
      <c r="H5" s="116"/>
      <c r="I5" s="545"/>
      <c r="J5" s="545"/>
      <c r="K5" s="553"/>
    </row>
    <row r="6" spans="1:11" ht="22.5" customHeight="1">
      <c r="A6" s="683"/>
      <c r="B6" s="679"/>
      <c r="C6" s="62"/>
      <c r="D6" s="62"/>
      <c r="E6" s="363"/>
      <c r="F6" s="363"/>
      <c r="G6" s="363"/>
      <c r="H6" s="116"/>
      <c r="I6" s="513"/>
      <c r="J6" s="554"/>
      <c r="K6" s="553"/>
    </row>
    <row r="7" spans="1:11" ht="22.5" customHeight="1">
      <c r="A7" s="683"/>
      <c r="B7" s="679"/>
      <c r="C7" s="62"/>
      <c r="D7" s="62"/>
      <c r="E7" s="363"/>
      <c r="F7" s="363"/>
      <c r="G7" s="363"/>
      <c r="H7" s="116"/>
      <c r="I7" s="513"/>
      <c r="J7" s="554"/>
      <c r="K7" s="553"/>
    </row>
    <row r="8" spans="1:11" ht="22.5" customHeight="1">
      <c r="A8" s="684"/>
      <c r="B8" s="678"/>
      <c r="C8" s="62"/>
      <c r="D8" s="62"/>
      <c r="E8" s="363"/>
      <c r="F8" s="363"/>
      <c r="G8" s="363"/>
      <c r="H8" s="116"/>
      <c r="I8" s="513"/>
      <c r="J8" s="554"/>
      <c r="K8" s="553"/>
    </row>
    <row r="9" spans="1:11" ht="22.5" customHeight="1">
      <c r="A9" s="683"/>
      <c r="B9" s="680"/>
      <c r="C9" s="62"/>
      <c r="D9" s="62"/>
      <c r="E9" s="62"/>
      <c r="F9" s="62"/>
      <c r="G9" s="62"/>
      <c r="H9" s="511"/>
      <c r="I9" s="530"/>
      <c r="J9" s="530"/>
      <c r="K9" s="533"/>
    </row>
    <row r="10" spans="1:11" ht="22.5" customHeight="1">
      <c r="A10" s="683"/>
      <c r="B10" s="680"/>
      <c r="C10" s="62"/>
      <c r="D10" s="62"/>
      <c r="E10" s="62"/>
      <c r="F10" s="62"/>
      <c r="G10" s="62"/>
      <c r="H10" s="511"/>
      <c r="I10" s="530"/>
      <c r="J10" s="530"/>
      <c r="K10" s="533"/>
    </row>
    <row r="11" spans="1:11" ht="22.5" customHeight="1">
      <c r="A11" s="683"/>
      <c r="B11" s="680"/>
      <c r="C11" s="62"/>
      <c r="D11" s="62"/>
      <c r="E11" s="62"/>
      <c r="F11" s="62"/>
      <c r="G11" s="62"/>
      <c r="H11" s="511"/>
      <c r="I11" s="530"/>
      <c r="J11" s="530"/>
      <c r="K11" s="533"/>
    </row>
    <row r="12" spans="1:11" ht="22.5" customHeight="1">
      <c r="A12" s="683"/>
      <c r="B12" s="680"/>
      <c r="C12" s="62"/>
      <c r="D12" s="62"/>
      <c r="E12" s="62"/>
      <c r="F12" s="62"/>
      <c r="G12" s="62"/>
      <c r="H12" s="511"/>
      <c r="I12" s="513"/>
      <c r="J12" s="513"/>
      <c r="K12" s="533"/>
    </row>
    <row r="13" spans="1:11" ht="22.5" customHeight="1">
      <c r="A13" s="683"/>
      <c r="B13" s="680"/>
      <c r="C13" s="62"/>
      <c r="D13" s="62"/>
      <c r="E13" s="62"/>
      <c r="F13" s="62"/>
      <c r="G13" s="62"/>
      <c r="H13" s="511"/>
      <c r="I13" s="513"/>
      <c r="J13" s="513"/>
      <c r="K13" s="533"/>
    </row>
    <row r="14" spans="1:11" ht="22.5" customHeight="1">
      <c r="A14" s="683"/>
      <c r="B14" s="680"/>
      <c r="C14" s="62"/>
      <c r="D14" s="62"/>
      <c r="E14" s="62"/>
      <c r="F14" s="62"/>
      <c r="G14" s="62"/>
      <c r="H14" s="511"/>
      <c r="I14" s="513"/>
      <c r="J14" s="513"/>
      <c r="K14" s="533"/>
    </row>
    <row r="15" spans="1:11" ht="22.5" customHeight="1">
      <c r="A15" s="683"/>
      <c r="B15" s="679"/>
      <c r="C15" s="62"/>
      <c r="D15" s="62"/>
      <c r="E15" s="62"/>
      <c r="F15" s="62"/>
      <c r="G15" s="513"/>
      <c r="H15" s="543"/>
      <c r="I15" s="513"/>
      <c r="J15" s="513"/>
      <c r="K15" s="533"/>
    </row>
    <row r="16" spans="1:11" ht="22.5" customHeight="1" thickBot="1">
      <c r="A16" s="685"/>
      <c r="B16" s="681"/>
      <c r="C16" s="536"/>
      <c r="D16" s="536"/>
      <c r="E16" s="536"/>
      <c r="F16" s="536"/>
      <c r="G16" s="537"/>
      <c r="H16" s="538"/>
      <c r="I16" s="537"/>
      <c r="J16" s="537"/>
      <c r="K16" s="555"/>
    </row>
    <row r="18" spans="1:10" ht="13.5" thickBot="1"/>
    <row r="19" spans="1:10" s="506" customFormat="1" ht="13.5" thickTop="1">
      <c r="A19"/>
      <c r="B19" s="515"/>
      <c r="C19" s="516" t="s">
        <v>1209</v>
      </c>
      <c r="D19" s="517"/>
      <c r="E19" s="516"/>
      <c r="F19" s="516"/>
      <c r="G19" s="518"/>
      <c r="H19" s="527"/>
      <c r="I19"/>
      <c r="J19"/>
    </row>
    <row r="20" spans="1:10" s="506" customFormat="1" ht="15">
      <c r="A20"/>
      <c r="B20" s="519" t="s">
        <v>1210</v>
      </c>
      <c r="C20" s="47" t="s">
        <v>1211</v>
      </c>
      <c r="D20" s="686"/>
      <c r="E20" s="687"/>
      <c r="F20" s="687"/>
      <c r="G20" s="688"/>
      <c r="H20" s="542"/>
      <c r="I20"/>
      <c r="J20"/>
    </row>
    <row r="21" spans="1:10" s="506" customFormat="1" ht="15">
      <c r="A21"/>
      <c r="B21" s="519" t="s">
        <v>1212</v>
      </c>
      <c r="C21" s="47" t="s">
        <v>1213</v>
      </c>
      <c r="D21" s="686"/>
      <c r="E21" s="687"/>
      <c r="F21" s="687"/>
      <c r="G21" s="688"/>
      <c r="H21" s="542"/>
      <c r="I21"/>
      <c r="J21"/>
    </row>
    <row r="22" spans="1:10" s="506" customFormat="1" ht="15.75" thickBot="1">
      <c r="A22"/>
      <c r="B22" s="522" t="s">
        <v>1214</v>
      </c>
      <c r="C22" s="523" t="s">
        <v>1215</v>
      </c>
      <c r="D22" s="689"/>
      <c r="E22" s="690"/>
      <c r="F22" s="690"/>
      <c r="G22" s="691"/>
      <c r="H22" s="542"/>
      <c r="I22"/>
      <c r="J22"/>
    </row>
    <row r="23" spans="1:10" s="506" customFormat="1" ht="13.5" thickTop="1">
      <c r="A23"/>
      <c r="B23" s="514"/>
      <c r="C23"/>
      <c r="D23"/>
      <c r="E23"/>
      <c r="F23"/>
      <c r="G23"/>
      <c r="H23"/>
    </row>
    <row r="24" spans="1:10" s="506" customFormat="1">
      <c r="A24"/>
      <c r="B24" s="250" t="s">
        <v>737</v>
      </c>
      <c r="C24" s="250"/>
      <c r="D24" s="250" t="s">
        <v>1216</v>
      </c>
      <c r="E24" s="551"/>
      <c r="F24" s="552" t="s">
        <v>1219</v>
      </c>
      <c r="G24"/>
      <c r="H24" s="552" t="s">
        <v>1220</v>
      </c>
    </row>
    <row r="25" spans="1:10" s="506" customFormat="1">
      <c r="A25"/>
      <c r="B25" s="250"/>
      <c r="C25" s="250"/>
      <c r="D25" s="250"/>
      <c r="E25" s="551"/>
      <c r="F25"/>
      <c r="G25"/>
      <c r="H25"/>
    </row>
    <row r="26" spans="1:10" s="506" customFormat="1">
      <c r="A26"/>
      <c r="B26" s="250"/>
      <c r="C26" s="250"/>
      <c r="D26" s="250"/>
      <c r="E26" s="551"/>
      <c r="F26"/>
      <c r="G26"/>
      <c r="H26"/>
    </row>
    <row r="27" spans="1:10" s="506" customFormat="1">
      <c r="A27"/>
      <c r="B27" s="514"/>
      <c r="C27" s="250"/>
      <c r="D27" s="250"/>
      <c r="E27" s="551"/>
      <c r="F27"/>
      <c r="G27"/>
      <c r="H27"/>
    </row>
  </sheetData>
  <mergeCells count="3">
    <mergeCell ref="H3:I3"/>
    <mergeCell ref="J3:K3"/>
    <mergeCell ref="A3:A4"/>
  </mergeCells>
  <pageMargins left="0.75" right="0.75" top="1" bottom="1" header="0.5" footer="0.5"/>
  <pageSetup paperSize="9" scale="86" orientation="landscape" r:id="rId1"/>
  <headerFooter alignWithMargins="0">
    <oddFooter>&amp;L007/frm-fnc/22May17&amp;CTo Be Prepared by Chief Finance Officer &amp;D&amp;RPage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Normal="100" workbookViewId="0">
      <selection activeCell="C6" sqref="C6"/>
    </sheetView>
  </sheetViews>
  <sheetFormatPr defaultColWidth="8.85546875" defaultRowHeight="12.75"/>
  <cols>
    <col min="1" max="1" width="5.140625" customWidth="1"/>
    <col min="2" max="2" width="11" style="514" customWidth="1"/>
    <col min="3" max="3" width="29.42578125" customWidth="1"/>
    <col min="4" max="4" width="11.85546875" customWidth="1"/>
    <col min="5" max="6" width="12.85546875" customWidth="1"/>
    <col min="7" max="7" width="11.42578125" customWidth="1"/>
    <col min="8" max="8" width="12.7109375" customWidth="1"/>
    <col min="9" max="9" width="12.5703125" style="506" customWidth="1"/>
    <col min="10" max="10" width="13" customWidth="1"/>
  </cols>
  <sheetData>
    <row r="1" spans="1:10" ht="45.75" customHeight="1">
      <c r="B1" s="540" t="s">
        <v>1222</v>
      </c>
    </row>
    <row r="2" spans="1:10">
      <c r="D2" s="58" t="s">
        <v>1374</v>
      </c>
    </row>
    <row r="3" spans="1:10" s="507" customFormat="1" ht="13.5" thickBot="1">
      <c r="A3" s="714"/>
      <c r="B3" s="715" t="s">
        <v>1225</v>
      </c>
      <c r="C3" s="716"/>
      <c r="D3" s="717" t="s">
        <v>1221</v>
      </c>
      <c r="E3" s="716"/>
      <c r="F3" s="718" t="s">
        <v>622</v>
      </c>
      <c r="G3" s="716"/>
      <c r="H3" s="796" t="s">
        <v>1224</v>
      </c>
      <c r="I3" s="796"/>
    </row>
    <row r="4" spans="1:10" ht="39" thickBot="1">
      <c r="A4" s="713" t="s">
        <v>313</v>
      </c>
      <c r="B4" s="709" t="s">
        <v>445</v>
      </c>
      <c r="C4" s="703" t="s">
        <v>291</v>
      </c>
      <c r="D4" s="704" t="s">
        <v>1223</v>
      </c>
      <c r="E4" s="703" t="s">
        <v>171</v>
      </c>
      <c r="F4" s="710" t="s">
        <v>166</v>
      </c>
      <c r="G4" s="712" t="s">
        <v>1373</v>
      </c>
      <c r="H4" s="711" t="s">
        <v>1217</v>
      </c>
      <c r="I4" s="705" t="s">
        <v>1218</v>
      </c>
      <c r="J4" s="706" t="s">
        <v>751</v>
      </c>
    </row>
    <row r="5" spans="1:10">
      <c r="A5" s="683"/>
      <c r="B5" s="678"/>
      <c r="C5" s="363"/>
      <c r="D5" s="363"/>
      <c r="E5" s="363"/>
      <c r="F5" s="363"/>
      <c r="G5" s="363"/>
      <c r="H5" s="116"/>
      <c r="I5" s="545"/>
      <c r="J5" s="545"/>
    </row>
    <row r="6" spans="1:10">
      <c r="A6" s="683"/>
      <c r="B6" s="679"/>
      <c r="C6" s="62"/>
      <c r="D6" s="62"/>
      <c r="E6" s="363"/>
      <c r="F6" s="363"/>
      <c r="G6" s="363"/>
      <c r="H6" s="116"/>
      <c r="I6" s="513"/>
      <c r="J6" s="513"/>
    </row>
    <row r="7" spans="1:10">
      <c r="A7" s="683"/>
      <c r="B7" s="679"/>
      <c r="C7" s="62"/>
      <c r="D7" s="62"/>
      <c r="E7" s="363"/>
      <c r="F7" s="363"/>
      <c r="G7" s="363"/>
      <c r="H7" s="116"/>
      <c r="I7" s="513"/>
      <c r="J7" s="513"/>
    </row>
    <row r="8" spans="1:10">
      <c r="A8" s="683"/>
      <c r="B8" s="678"/>
      <c r="C8" s="62"/>
      <c r="D8" s="62"/>
      <c r="E8" s="363"/>
      <c r="F8" s="363"/>
      <c r="G8" s="363"/>
      <c r="H8" s="116"/>
      <c r="I8" s="513"/>
      <c r="J8" s="513"/>
    </row>
    <row r="9" spans="1:10">
      <c r="A9" s="683"/>
      <c r="B9" s="680"/>
      <c r="C9" s="62"/>
      <c r="D9" s="62"/>
      <c r="E9" s="62"/>
      <c r="F9" s="62"/>
      <c r="G9" s="62"/>
      <c r="H9" s="511"/>
      <c r="I9" s="530"/>
      <c r="J9" s="530"/>
    </row>
    <row r="10" spans="1:10">
      <c r="A10" s="683"/>
      <c r="B10" s="680"/>
      <c r="C10" s="62"/>
      <c r="D10" s="62"/>
      <c r="E10" s="62"/>
      <c r="F10" s="62"/>
      <c r="G10" s="62"/>
      <c r="H10" s="511"/>
      <c r="I10" s="530"/>
      <c r="J10" s="530"/>
    </row>
    <row r="11" spans="1:10">
      <c r="A11" s="683"/>
      <c r="B11" s="680"/>
      <c r="C11" s="62"/>
      <c r="D11" s="62"/>
      <c r="E11" s="62"/>
      <c r="F11" s="62"/>
      <c r="G11" s="62"/>
      <c r="H11" s="511"/>
      <c r="I11" s="530"/>
      <c r="J11" s="530"/>
    </row>
    <row r="12" spans="1:10">
      <c r="A12" s="683"/>
      <c r="B12" s="680"/>
      <c r="C12" s="62"/>
      <c r="D12" s="62"/>
      <c r="E12" s="62"/>
      <c r="F12" s="62"/>
      <c r="G12" s="62"/>
      <c r="H12" s="511"/>
      <c r="I12" s="513"/>
      <c r="J12" s="513"/>
    </row>
    <row r="13" spans="1:10">
      <c r="A13" s="683"/>
      <c r="B13" s="679"/>
      <c r="C13" s="62"/>
      <c r="D13" s="62"/>
      <c r="E13" s="62"/>
      <c r="F13" s="62"/>
      <c r="G13" s="513"/>
      <c r="H13" s="543"/>
      <c r="I13" s="513"/>
      <c r="J13" s="513"/>
    </row>
    <row r="14" spans="1:10" ht="13.5" thickBot="1">
      <c r="A14" s="685"/>
      <c r="B14" s="681"/>
      <c r="C14" s="536"/>
      <c r="D14" s="536"/>
      <c r="E14" s="536"/>
      <c r="F14" s="536"/>
      <c r="G14" s="537"/>
      <c r="H14" s="538"/>
      <c r="I14" s="537"/>
      <c r="J14" s="537"/>
    </row>
    <row r="16" spans="1:10" ht="13.5" thickBot="1"/>
    <row r="17" spans="2:9" ht="13.5" customHeight="1" thickTop="1">
      <c r="B17" s="515"/>
      <c r="C17" s="516" t="s">
        <v>1209</v>
      </c>
      <c r="D17" s="517"/>
      <c r="E17" s="516"/>
      <c r="F17" s="516"/>
      <c r="G17" s="518"/>
      <c r="H17" s="527"/>
      <c r="I17" s="719"/>
    </row>
    <row r="18" spans="2:9" ht="15" customHeight="1">
      <c r="B18" s="519" t="s">
        <v>1210</v>
      </c>
      <c r="C18" s="47" t="s">
        <v>1211</v>
      </c>
      <c r="D18" s="686"/>
      <c r="E18" s="687"/>
      <c r="F18" s="687"/>
      <c r="G18" s="688"/>
      <c r="H18" s="542"/>
      <c r="I18" s="719"/>
    </row>
    <row r="19" spans="2:9" ht="15" customHeight="1">
      <c r="B19" s="519" t="s">
        <v>1212</v>
      </c>
      <c r="C19" s="47" t="s">
        <v>1213</v>
      </c>
      <c r="D19" s="686"/>
      <c r="E19" s="687"/>
      <c r="F19" s="687"/>
      <c r="G19" s="688"/>
      <c r="H19" s="542"/>
      <c r="I19" s="719"/>
    </row>
    <row r="20" spans="2:9" ht="15.75" customHeight="1" thickBot="1">
      <c r="B20" s="522" t="s">
        <v>1214</v>
      </c>
      <c r="C20" s="523" t="s">
        <v>1215</v>
      </c>
      <c r="D20" s="689"/>
      <c r="E20" s="690"/>
      <c r="F20" s="690"/>
      <c r="G20" s="691"/>
      <c r="H20" s="542"/>
      <c r="I20" s="719"/>
    </row>
    <row r="21" spans="2:9" ht="13.5" thickTop="1"/>
    <row r="22" spans="2:9">
      <c r="B22" s="250" t="s">
        <v>737</v>
      </c>
      <c r="C22" s="250"/>
      <c r="D22" s="250" t="s">
        <v>1216</v>
      </c>
      <c r="E22" s="551"/>
      <c r="F22" s="552" t="s">
        <v>1219</v>
      </c>
      <c r="H22" s="552" t="s">
        <v>1220</v>
      </c>
    </row>
    <row r="23" spans="2:9">
      <c r="B23" s="250"/>
      <c r="C23" s="250"/>
      <c r="D23" s="250"/>
      <c r="E23" s="551"/>
    </row>
    <row r="24" spans="2:9">
      <c r="B24" s="250"/>
      <c r="C24" s="250"/>
      <c r="D24" s="250"/>
      <c r="E24" s="551"/>
    </row>
    <row r="25" spans="2:9">
      <c r="C25" s="250"/>
      <c r="D25" s="250"/>
      <c r="E25" s="551"/>
    </row>
  </sheetData>
  <mergeCells count="1">
    <mergeCell ref="H3:I3"/>
  </mergeCells>
  <pageMargins left="0.75" right="0.75" top="1" bottom="1" header="0.5" footer="0.5"/>
  <pageSetup paperSize="9" scale="98" orientation="landscape" r:id="rId1"/>
  <headerFooter alignWithMargins="0">
    <oddFooter>&amp;L007/frm-fnc/22May17&amp;CTo Be Prepared by Chief Finance Officer &amp;D&amp;RPage 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="75" zoomScaleNormal="75" workbookViewId="0">
      <selection activeCell="B36" sqref="B36"/>
    </sheetView>
  </sheetViews>
  <sheetFormatPr defaultColWidth="8.85546875" defaultRowHeight="12.75"/>
  <cols>
    <col min="1" max="1" width="23.7109375" customWidth="1"/>
    <col min="2" max="2" width="12.28515625" style="559" customWidth="1"/>
    <col min="3" max="3" width="2" style="561" customWidth="1"/>
    <col min="4" max="4" width="8.85546875" customWidth="1"/>
    <col min="5" max="5" width="14" style="559" customWidth="1"/>
  </cols>
  <sheetData>
    <row r="1" spans="1:5" ht="15.75">
      <c r="A1" s="557" t="s">
        <v>1232</v>
      </c>
      <c r="B1" s="558"/>
      <c r="C1" s="558"/>
      <c r="D1" s="558"/>
      <c r="E1" s="558"/>
    </row>
    <row r="2" spans="1:5" ht="15.75">
      <c r="A2" s="557"/>
      <c r="B2" s="558"/>
      <c r="C2" s="558"/>
      <c r="D2" s="558"/>
      <c r="E2" s="558"/>
    </row>
    <row r="3" spans="1:5">
      <c r="A3" t="s">
        <v>1375</v>
      </c>
      <c r="C3" s="250" t="s">
        <v>1233</v>
      </c>
      <c r="E3" s="560"/>
    </row>
    <row r="5" spans="1:5">
      <c r="A5" t="s">
        <v>1376</v>
      </c>
    </row>
    <row r="7" spans="1:5">
      <c r="A7" s="115"/>
      <c r="B7" s="562" t="s">
        <v>1234</v>
      </c>
      <c r="C7" s="563"/>
      <c r="D7" s="564" t="s">
        <v>487</v>
      </c>
      <c r="E7" s="565" t="s">
        <v>620</v>
      </c>
    </row>
    <row r="8" spans="1:5">
      <c r="A8" s="566" t="s">
        <v>1235</v>
      </c>
      <c r="B8" s="567"/>
      <c r="C8" s="370"/>
      <c r="D8" s="45"/>
      <c r="E8" s="568"/>
    </row>
    <row r="9" spans="1:5">
      <c r="A9" s="432"/>
      <c r="B9" s="569">
        <v>10000</v>
      </c>
      <c r="C9" s="570" t="s">
        <v>1236</v>
      </c>
      <c r="D9" s="570"/>
      <c r="E9" s="571"/>
    </row>
    <row r="10" spans="1:5">
      <c r="A10" s="432"/>
      <c r="B10" s="569">
        <v>5000</v>
      </c>
      <c r="C10" s="570" t="s">
        <v>1236</v>
      </c>
      <c r="D10" s="570"/>
      <c r="E10" s="571"/>
    </row>
    <row r="11" spans="1:5">
      <c r="A11" s="432"/>
      <c r="B11" s="569">
        <v>1000</v>
      </c>
      <c r="C11" s="570" t="s">
        <v>1236</v>
      </c>
      <c r="D11" s="570"/>
      <c r="E11" s="571"/>
    </row>
    <row r="12" spans="1:5">
      <c r="A12" s="432"/>
      <c r="B12" s="569">
        <v>500</v>
      </c>
      <c r="C12" s="570" t="s">
        <v>1236</v>
      </c>
      <c r="D12" s="570"/>
      <c r="E12" s="571"/>
    </row>
    <row r="13" spans="1:5">
      <c r="A13" s="432"/>
      <c r="B13" s="569">
        <v>100</v>
      </c>
      <c r="C13" s="570" t="s">
        <v>1236</v>
      </c>
      <c r="D13" s="570"/>
      <c r="E13" s="571"/>
    </row>
    <row r="14" spans="1:5">
      <c r="A14" s="432"/>
      <c r="B14" s="569">
        <v>50</v>
      </c>
      <c r="C14" s="570" t="s">
        <v>1236</v>
      </c>
      <c r="D14" s="570"/>
      <c r="E14" s="571"/>
    </row>
    <row r="15" spans="1:5">
      <c r="A15" s="432"/>
      <c r="B15" s="569">
        <v>10</v>
      </c>
      <c r="C15" s="570" t="s">
        <v>1236</v>
      </c>
      <c r="D15" s="570"/>
      <c r="E15" s="571"/>
    </row>
    <row r="16" spans="1:5">
      <c r="A16" s="432"/>
      <c r="B16" s="569">
        <v>5</v>
      </c>
      <c r="C16" s="570" t="s">
        <v>1236</v>
      </c>
      <c r="D16" s="570"/>
      <c r="E16" s="572"/>
    </row>
    <row r="17" spans="1:5">
      <c r="A17" s="432"/>
      <c r="B17" s="569">
        <v>1</v>
      </c>
      <c r="C17" s="570" t="s">
        <v>1236</v>
      </c>
      <c r="D17" s="570"/>
      <c r="E17" s="572"/>
    </row>
    <row r="18" spans="1:5" ht="13.5" thickBot="1">
      <c r="A18" s="573" t="s">
        <v>1237</v>
      </c>
      <c r="B18" s="574"/>
      <c r="C18" s="575"/>
      <c r="D18" s="576"/>
      <c r="E18" s="577"/>
    </row>
    <row r="19" spans="1:5" ht="13.5" thickTop="1">
      <c r="A19" s="566"/>
      <c r="B19" s="567"/>
      <c r="C19" s="370"/>
      <c r="D19" s="45"/>
      <c r="E19" s="578"/>
    </row>
    <row r="20" spans="1:5">
      <c r="A20" s="432" t="s">
        <v>1238</v>
      </c>
      <c r="B20" s="579"/>
      <c r="C20" s="570"/>
      <c r="D20" s="56"/>
      <c r="E20" s="580"/>
    </row>
    <row r="21" spans="1:5">
      <c r="A21" s="566"/>
      <c r="B21" s="567"/>
      <c r="C21" s="370"/>
      <c r="D21" s="45"/>
      <c r="E21" s="581"/>
    </row>
    <row r="22" spans="1:5">
      <c r="A22" s="432" t="s">
        <v>1239</v>
      </c>
      <c r="B22" s="579"/>
      <c r="C22" s="570"/>
      <c r="D22" s="56"/>
      <c r="E22" s="582"/>
    </row>
    <row r="23" spans="1:5">
      <c r="A23" s="566"/>
      <c r="B23" s="567"/>
      <c r="C23" s="370"/>
      <c r="D23" s="45"/>
      <c r="E23" s="568"/>
    </row>
    <row r="24" spans="1:5">
      <c r="A24" s="566" t="s">
        <v>1240</v>
      </c>
      <c r="B24" s="567"/>
      <c r="C24" s="370"/>
      <c r="D24" s="45"/>
      <c r="E24" s="568"/>
    </row>
    <row r="25" spans="1:5" ht="15" customHeight="1">
      <c r="A25" s="583"/>
      <c r="B25" s="584" t="s">
        <v>1241</v>
      </c>
      <c r="C25" s="370"/>
      <c r="D25" s="45"/>
      <c r="E25" s="568"/>
    </row>
    <row r="26" spans="1:5" ht="15" customHeight="1">
      <c r="A26" s="566"/>
      <c r="B26" s="567"/>
      <c r="C26" s="370"/>
      <c r="D26" s="45"/>
      <c r="E26" s="568"/>
    </row>
    <row r="27" spans="1:5" ht="15" customHeight="1">
      <c r="A27" s="566"/>
      <c r="B27" s="567"/>
      <c r="C27" s="370"/>
      <c r="D27" s="45"/>
      <c r="E27" s="568"/>
    </row>
    <row r="28" spans="1:5" ht="15" customHeight="1">
      <c r="A28" s="566"/>
      <c r="B28" s="567"/>
      <c r="C28" s="370"/>
      <c r="D28" s="45"/>
      <c r="E28" s="568"/>
    </row>
    <row r="29" spans="1:5">
      <c r="A29" s="566"/>
      <c r="B29" s="567"/>
      <c r="C29" s="370"/>
      <c r="D29" s="45"/>
      <c r="E29" s="568"/>
    </row>
    <row r="30" spans="1:5">
      <c r="A30" s="566" t="s">
        <v>1242</v>
      </c>
      <c r="B30" s="585"/>
      <c r="C30" s="370"/>
      <c r="D30" s="45"/>
      <c r="E30" s="568"/>
    </row>
    <row r="31" spans="1:5">
      <c r="A31" s="566"/>
      <c r="B31" s="585"/>
      <c r="C31" s="370"/>
      <c r="D31" s="45"/>
      <c r="E31" s="568"/>
    </row>
    <row r="32" spans="1:5">
      <c r="A32" s="566" t="s">
        <v>31</v>
      </c>
      <c r="B32" s="586"/>
      <c r="C32" s="370"/>
      <c r="D32" s="45"/>
      <c r="E32" s="568"/>
    </row>
    <row r="33" spans="1:5">
      <c r="A33" s="587"/>
      <c r="B33" s="588"/>
      <c r="C33" s="589"/>
      <c r="D33" s="47"/>
      <c r="E33" s="590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&amp;L008/frm-adm-fnc/22May17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1" tint="0.499984740745262"/>
  </sheetPr>
  <dimension ref="A1:L31"/>
  <sheetViews>
    <sheetView view="pageLayout" topLeftCell="A8" zoomScaleNormal="118" workbookViewId="0">
      <selection activeCell="D17" sqref="D17"/>
    </sheetView>
  </sheetViews>
  <sheetFormatPr defaultRowHeight="15"/>
  <cols>
    <col min="1" max="1" width="8" style="82" customWidth="1"/>
    <col min="2" max="2" width="10.7109375" style="82" customWidth="1"/>
    <col min="3" max="3" width="6.5703125" style="82" customWidth="1"/>
    <col min="4" max="4" width="31" style="82" customWidth="1"/>
    <col min="5" max="5" width="12.28515625" style="82" customWidth="1"/>
    <col min="6" max="6" width="9.42578125" style="82" customWidth="1"/>
    <col min="7" max="7" width="8.140625" style="82" customWidth="1"/>
    <col min="8" max="8" width="11.85546875" style="82" customWidth="1"/>
    <col min="9" max="10" width="9.28515625" style="82" customWidth="1"/>
    <col min="11" max="11" width="8.85546875" style="82" customWidth="1"/>
    <col min="12" max="16384" width="9.140625" style="82"/>
  </cols>
  <sheetData>
    <row r="1" spans="1:12" ht="18.75" customHeight="1">
      <c r="A1" s="798" t="s">
        <v>1140</v>
      </c>
      <c r="B1" s="798"/>
      <c r="C1" s="798"/>
      <c r="D1" s="798"/>
      <c r="E1" s="798"/>
      <c r="F1" s="798"/>
      <c r="G1" s="798"/>
      <c r="H1" s="798"/>
      <c r="I1" s="798"/>
      <c r="J1" s="798"/>
      <c r="K1" s="798"/>
      <c r="L1" s="798"/>
    </row>
    <row r="2" spans="1:12">
      <c r="F2" s="800" t="s">
        <v>1139</v>
      </c>
      <c r="G2" s="801"/>
      <c r="H2" s="801"/>
      <c r="I2" s="801"/>
      <c r="J2" s="801"/>
      <c r="K2" s="801"/>
      <c r="L2" s="802"/>
    </row>
    <row r="3" spans="1:12" ht="16.5" customHeight="1">
      <c r="A3" s="799" t="s">
        <v>0</v>
      </c>
      <c r="B3" s="420" t="s">
        <v>1143</v>
      </c>
      <c r="C3" s="803" t="s">
        <v>1144</v>
      </c>
      <c r="D3" s="804"/>
      <c r="E3" s="804"/>
      <c r="F3" s="804"/>
      <c r="G3" s="804"/>
      <c r="H3" s="804"/>
      <c r="I3" s="804"/>
      <c r="J3" s="804"/>
      <c r="K3" s="804"/>
      <c r="L3" s="805"/>
    </row>
    <row r="4" spans="1:12" ht="45">
      <c r="A4" s="799"/>
      <c r="B4" s="426" t="s">
        <v>1141</v>
      </c>
      <c r="C4" s="426" t="s">
        <v>1142</v>
      </c>
      <c r="D4" s="425" t="s">
        <v>76</v>
      </c>
      <c r="E4" s="416" t="s">
        <v>396</v>
      </c>
      <c r="F4" s="416" t="s">
        <v>449</v>
      </c>
      <c r="G4" s="416" t="s">
        <v>447</v>
      </c>
      <c r="H4" s="416" t="s">
        <v>397</v>
      </c>
      <c r="I4" s="416" t="s">
        <v>448</v>
      </c>
      <c r="J4" s="415" t="s">
        <v>450</v>
      </c>
      <c r="K4" s="427" t="s">
        <v>451</v>
      </c>
      <c r="L4" s="414" t="s">
        <v>77</v>
      </c>
    </row>
    <row r="5" spans="1:12" ht="15.95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</row>
    <row r="6" spans="1:12" ht="15.95" customHeight="1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2" ht="15.95" customHeight="1">
      <c r="A7" s="210"/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</row>
    <row r="8" spans="1:12" ht="15.95" customHeight="1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</row>
    <row r="9" spans="1:12" ht="15.95" customHeight="1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</row>
    <row r="10" spans="1:12" ht="15.95" customHeight="1">
      <c r="A10" s="210"/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</row>
    <row r="11" spans="1:12" ht="15.95" customHeight="1">
      <c r="A11" s="210"/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</row>
    <row r="12" spans="1:12" ht="15.95" customHeight="1">
      <c r="A12" s="210"/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</row>
    <row r="13" spans="1:12" ht="15.95" customHeight="1">
      <c r="A13" s="210"/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</row>
    <row r="14" spans="1:12" ht="15.95" customHeight="1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</row>
    <row r="15" spans="1:12" ht="15.95" customHeight="1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1:12" ht="15.95" customHeight="1">
      <c r="A16" s="210"/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</row>
    <row r="17" spans="1:12" ht="15.95" customHeight="1">
      <c r="A17" s="210"/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</row>
    <row r="18" spans="1:12" ht="15.95" customHeight="1">
      <c r="A18" s="210"/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</row>
    <row r="19" spans="1:12" ht="15.95" customHeight="1">
      <c r="A19" s="210"/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</row>
    <row r="20" spans="1:12" ht="15.95" customHeight="1">
      <c r="A20" s="210"/>
      <c r="B20" s="210"/>
      <c r="C20" s="210"/>
      <c r="D20" s="210"/>
      <c r="E20" s="210"/>
      <c r="F20" s="210"/>
      <c r="G20" s="210"/>
      <c r="H20" s="210"/>
      <c r="I20" s="210"/>
      <c r="J20" s="210"/>
      <c r="K20" s="210"/>
      <c r="L20" s="210"/>
    </row>
    <row r="21" spans="1:12" ht="15.95" customHeight="1">
      <c r="A21" s="210"/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</row>
    <row r="22" spans="1:12" ht="15.95" customHeight="1">
      <c r="A22" s="210"/>
      <c r="B22" s="210"/>
      <c r="C22" s="210"/>
      <c r="D22" s="210"/>
      <c r="E22" s="210"/>
      <c r="F22" s="210"/>
      <c r="G22" s="210"/>
      <c r="H22" s="210"/>
      <c r="I22" s="210"/>
      <c r="J22" s="210"/>
      <c r="K22" s="210"/>
      <c r="L22" s="210"/>
    </row>
    <row r="23" spans="1:12" ht="15.95" customHeight="1">
      <c r="A23" s="210"/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210"/>
    </row>
    <row r="24" spans="1:12" ht="15.95" customHeight="1">
      <c r="A24" s="210"/>
      <c r="B24" s="210"/>
      <c r="C24" s="422"/>
      <c r="D24" s="422"/>
      <c r="E24" s="210"/>
      <c r="F24" s="210"/>
      <c r="G24" s="210"/>
      <c r="H24" s="210"/>
      <c r="I24" s="210"/>
      <c r="J24" s="210"/>
      <c r="K24" s="210"/>
      <c r="L24" s="210"/>
    </row>
    <row r="25" spans="1:12" ht="15.95" customHeight="1">
      <c r="A25" s="424"/>
      <c r="B25" s="421"/>
      <c r="C25" s="797" t="s">
        <v>452</v>
      </c>
      <c r="D25" s="797"/>
      <c r="E25" s="797"/>
      <c r="F25" s="797"/>
      <c r="G25" s="797"/>
      <c r="H25" s="797"/>
      <c r="I25" s="797"/>
      <c r="J25" s="797"/>
      <c r="K25" s="797"/>
      <c r="L25" s="210"/>
    </row>
    <row r="26" spans="1:12" ht="15.95" customHeight="1">
      <c r="A26" s="424"/>
      <c r="B26" s="423"/>
      <c r="C26" s="797" t="s">
        <v>1146</v>
      </c>
      <c r="D26" s="797"/>
      <c r="E26" s="797"/>
      <c r="F26" s="797"/>
      <c r="G26" s="797"/>
      <c r="H26" s="797"/>
      <c r="I26" s="797"/>
      <c r="J26" s="797"/>
      <c r="K26" s="797"/>
      <c r="L26" s="210"/>
    </row>
    <row r="27" spans="1:12" ht="15.95" customHeight="1">
      <c r="A27" s="424"/>
      <c r="B27" s="424"/>
      <c r="C27" s="797" t="s">
        <v>1145</v>
      </c>
      <c r="D27" s="797"/>
      <c r="E27" s="797"/>
      <c r="F27" s="797"/>
      <c r="G27" s="797"/>
      <c r="H27" s="797"/>
      <c r="I27" s="797"/>
      <c r="J27" s="797"/>
      <c r="K27" s="797"/>
      <c r="L27" s="210"/>
    </row>
    <row r="28" spans="1:12">
      <c r="A28" s="211"/>
      <c r="B28" s="212" t="s">
        <v>78</v>
      </c>
      <c r="C28" s="211"/>
      <c r="D28" s="211" t="s">
        <v>79</v>
      </c>
      <c r="E28" s="211"/>
      <c r="F28" s="211" t="s">
        <v>1</v>
      </c>
      <c r="G28" s="211"/>
      <c r="H28" s="211"/>
      <c r="I28" s="211" t="s">
        <v>80</v>
      </c>
      <c r="J28" s="211"/>
      <c r="K28" s="211"/>
      <c r="L28" s="211"/>
    </row>
    <row r="29" spans="1:12">
      <c r="A29" s="211"/>
      <c r="B29" s="211" t="s">
        <v>81</v>
      </c>
      <c r="C29" s="211"/>
      <c r="D29" s="211" t="s">
        <v>82</v>
      </c>
      <c r="E29" s="211"/>
      <c r="F29" s="211" t="s">
        <v>83</v>
      </c>
      <c r="G29" s="211"/>
      <c r="H29" s="211"/>
      <c r="I29" s="211" t="s">
        <v>84</v>
      </c>
      <c r="J29" s="211"/>
      <c r="K29" s="211"/>
      <c r="L29" s="211"/>
    </row>
    <row r="30" spans="1:12">
      <c r="A30" s="211"/>
      <c r="B30" s="211" t="s">
        <v>85</v>
      </c>
      <c r="C30" s="211"/>
      <c r="D30" s="211" t="s">
        <v>86</v>
      </c>
      <c r="E30" s="211"/>
      <c r="F30" s="211" t="s">
        <v>87</v>
      </c>
      <c r="G30" s="211"/>
      <c r="H30" s="211"/>
      <c r="I30" s="211" t="s">
        <v>88</v>
      </c>
      <c r="J30" s="211"/>
      <c r="K30" s="211"/>
      <c r="L30" s="211"/>
    </row>
    <row r="31" spans="1:12">
      <c r="A31" s="211"/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</row>
  </sheetData>
  <mergeCells count="7">
    <mergeCell ref="C26:K26"/>
    <mergeCell ref="C27:K27"/>
    <mergeCell ref="A1:L1"/>
    <mergeCell ref="A3:A4"/>
    <mergeCell ref="F2:L2"/>
    <mergeCell ref="C3:L3"/>
    <mergeCell ref="C25:K25"/>
  </mergeCells>
  <pageMargins left="0.57999999999999996" right="0.55000000000000004" top="0.53" bottom="0.6" header="0.3" footer="0.3"/>
  <pageSetup paperSize="9" orientation="landscape" r:id="rId1"/>
  <headerFooter>
    <oddFooter>&amp;L009/frm-adm-fnc/22May17&amp;CTo Be Prepared by Admin Assistant &amp;D&amp;RPage 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6" zoomScaleNormal="100" zoomScalePageLayoutView="80" workbookViewId="0">
      <selection activeCell="J21" sqref="J21"/>
    </sheetView>
  </sheetViews>
  <sheetFormatPr defaultRowHeight="12.75"/>
  <cols>
    <col min="1" max="1" width="7.28515625" customWidth="1"/>
    <col min="2" max="2" width="10.5703125" customWidth="1"/>
    <col min="3" max="3" width="12.42578125" customWidth="1"/>
    <col min="4" max="4" width="14.28515625" customWidth="1"/>
    <col min="5" max="5" width="13" customWidth="1"/>
    <col min="6" max="6" width="15" customWidth="1"/>
    <col min="7" max="7" width="14.140625" customWidth="1"/>
    <col min="8" max="8" width="15.7109375" customWidth="1"/>
  </cols>
  <sheetData>
    <row r="1" spans="1:8" ht="31.5" customHeight="1">
      <c r="B1" s="216"/>
      <c r="C1" s="806" t="s">
        <v>453</v>
      </c>
      <c r="D1" s="806"/>
      <c r="E1" s="806"/>
      <c r="F1" s="806"/>
      <c r="G1" s="806"/>
      <c r="H1" s="806"/>
    </row>
    <row r="2" spans="1:8" ht="22.5" customHeight="1">
      <c r="A2" s="817" t="s">
        <v>1250</v>
      </c>
      <c r="E2" s="816" t="s">
        <v>1194</v>
      </c>
    </row>
    <row r="3" spans="1:8" ht="16.5" customHeight="1">
      <c r="A3" s="817"/>
      <c r="B3" s="144" t="s">
        <v>16</v>
      </c>
      <c r="C3" s="12"/>
      <c r="D3" s="23"/>
      <c r="E3" s="816"/>
      <c r="F3" s="120"/>
      <c r="G3" s="23"/>
      <c r="H3" s="13"/>
    </row>
    <row r="4" spans="1:8" ht="16.5" customHeight="1">
      <c r="A4" s="817"/>
      <c r="B4" s="144" t="s">
        <v>1193</v>
      </c>
      <c r="C4" s="12"/>
      <c r="D4" s="23"/>
      <c r="E4" s="816"/>
      <c r="F4" s="432" t="s">
        <v>0</v>
      </c>
      <c r="G4" s="23"/>
      <c r="H4" s="13"/>
    </row>
    <row r="5" spans="1:8" ht="16.5" customHeight="1">
      <c r="A5" s="817"/>
      <c r="B5" s="144" t="s">
        <v>1180</v>
      </c>
      <c r="C5" s="12"/>
      <c r="D5" s="23"/>
      <c r="E5" s="816"/>
      <c r="F5" s="117" t="s">
        <v>296</v>
      </c>
      <c r="G5" s="23"/>
      <c r="H5" s="13"/>
    </row>
    <row r="6" spans="1:8" ht="16.5" customHeight="1">
      <c r="A6" s="817"/>
      <c r="B6" s="454" t="s">
        <v>622</v>
      </c>
      <c r="C6" s="12"/>
      <c r="D6" s="23"/>
      <c r="E6" s="816"/>
      <c r="F6" s="117" t="s">
        <v>168</v>
      </c>
      <c r="G6" s="433"/>
      <c r="H6" s="434"/>
    </row>
    <row r="7" spans="1:8" ht="16.5" customHeight="1">
      <c r="A7" s="817"/>
      <c r="B7" s="144" t="s">
        <v>1192</v>
      </c>
      <c r="C7" s="12"/>
      <c r="D7" s="23"/>
      <c r="E7" s="816"/>
      <c r="F7" s="117" t="s">
        <v>757</v>
      </c>
      <c r="G7" s="433"/>
      <c r="H7" s="434"/>
    </row>
    <row r="8" spans="1:8" ht="22.5" customHeight="1">
      <c r="A8" s="431" t="s">
        <v>1148</v>
      </c>
      <c r="B8" s="321"/>
      <c r="C8" s="18"/>
      <c r="D8" s="18"/>
      <c r="E8" s="47"/>
      <c r="F8" s="435"/>
      <c r="G8" s="18"/>
      <c r="H8" s="18"/>
    </row>
    <row r="9" spans="1:8" ht="22.5" customHeight="1">
      <c r="A9" s="431"/>
      <c r="B9" s="321"/>
      <c r="C9" s="18"/>
      <c r="D9" s="18"/>
      <c r="E9" s="47"/>
      <c r="F9" s="435"/>
      <c r="G9" s="18"/>
      <c r="H9" s="18"/>
    </row>
    <row r="10" spans="1:8" ht="22.5" customHeight="1">
      <c r="A10" s="145" t="s">
        <v>1361</v>
      </c>
      <c r="B10" s="30"/>
      <c r="D10" s="30" t="s">
        <v>1152</v>
      </c>
      <c r="E10" s="33"/>
      <c r="F10" s="815" t="s">
        <v>1178</v>
      </c>
      <c r="G10" s="815"/>
      <c r="H10" s="815"/>
    </row>
    <row r="11" spans="1:8" ht="49.5" customHeight="1">
      <c r="A11" s="281" t="s">
        <v>195</v>
      </c>
      <c r="B11" s="818" t="s">
        <v>76</v>
      </c>
      <c r="C11" s="807"/>
      <c r="D11" s="807"/>
      <c r="E11" s="807"/>
      <c r="F11" s="417" t="s">
        <v>1171</v>
      </c>
      <c r="G11" s="418" t="s">
        <v>623</v>
      </c>
      <c r="H11" s="297" t="s">
        <v>620</v>
      </c>
    </row>
    <row r="12" spans="1:8" ht="25.5" customHeight="1">
      <c r="A12" s="24"/>
      <c r="B12" s="36"/>
      <c r="C12" s="25"/>
      <c r="D12" s="25"/>
      <c r="E12" s="25"/>
      <c r="F12" s="24"/>
      <c r="G12" s="25"/>
      <c r="H12" s="24"/>
    </row>
    <row r="13" spans="1:8" ht="25.5" customHeight="1">
      <c r="A13" s="26"/>
      <c r="B13" s="27"/>
      <c r="C13" s="28"/>
      <c r="D13" s="28"/>
      <c r="E13" s="28"/>
      <c r="F13" s="616"/>
      <c r="G13" s="48"/>
      <c r="H13" s="26"/>
    </row>
    <row r="14" spans="1:8" ht="25.5" customHeight="1">
      <c r="A14" s="26"/>
      <c r="B14" s="27"/>
      <c r="C14" s="28"/>
      <c r="D14" s="28"/>
      <c r="E14" s="28"/>
      <c r="F14" s="26"/>
      <c r="G14" s="37"/>
      <c r="H14" s="26"/>
    </row>
    <row r="15" spans="1:8" ht="25.5" customHeight="1">
      <c r="A15" s="26"/>
      <c r="B15" s="27"/>
      <c r="C15" s="28"/>
      <c r="D15" s="28"/>
      <c r="E15" s="28"/>
      <c r="F15" s="26"/>
      <c r="G15" s="37"/>
      <c r="H15" s="26"/>
    </row>
    <row r="16" spans="1:8" ht="25.5" customHeight="1">
      <c r="A16" s="444"/>
      <c r="B16" s="445"/>
      <c r="C16" s="34"/>
      <c r="D16" s="34"/>
      <c r="E16" s="34"/>
      <c r="F16" s="444"/>
      <c r="G16" s="446"/>
      <c r="H16" s="444"/>
    </row>
    <row r="17" spans="1:8" ht="25.5" customHeight="1">
      <c r="A17" s="294"/>
      <c r="B17" s="295"/>
      <c r="C17" s="296"/>
      <c r="D17" s="296"/>
      <c r="E17" s="296"/>
      <c r="F17" s="294"/>
      <c r="G17" s="293"/>
      <c r="H17" s="294"/>
    </row>
    <row r="18" spans="1:8" ht="25.5" customHeight="1">
      <c r="A18" s="809" t="s">
        <v>1150</v>
      </c>
      <c r="B18" s="810"/>
      <c r="C18" s="442"/>
      <c r="D18" s="442"/>
      <c r="E18" s="442"/>
      <c r="F18" s="442"/>
      <c r="G18" s="443"/>
      <c r="H18" s="813"/>
    </row>
    <row r="19" spans="1:8" ht="25.5" customHeight="1">
      <c r="A19" s="811"/>
      <c r="B19" s="812"/>
      <c r="C19" s="807"/>
      <c r="D19" s="807"/>
      <c r="E19" s="807"/>
      <c r="F19" s="807"/>
      <c r="G19" s="808"/>
      <c r="H19" s="814"/>
    </row>
    <row r="20" spans="1:8" ht="32.25" customHeight="1">
      <c r="A20" s="437" t="s">
        <v>1153</v>
      </c>
      <c r="B20" s="439"/>
      <c r="C20" s="438" t="s">
        <v>199</v>
      </c>
      <c r="D20" s="438" t="s">
        <v>1154</v>
      </c>
      <c r="E20" s="438" t="s">
        <v>1155</v>
      </c>
      <c r="F20" s="438" t="s">
        <v>1156</v>
      </c>
      <c r="G20" s="440"/>
      <c r="H20" s="441"/>
    </row>
    <row r="21" spans="1:8" ht="25.5" customHeight="1">
      <c r="A21" s="437" t="s">
        <v>1362</v>
      </c>
      <c r="B21" s="438"/>
      <c r="C21" s="30" t="s">
        <v>1152</v>
      </c>
      <c r="D21" s="439"/>
      <c r="E21" s="437" t="s">
        <v>1151</v>
      </c>
      <c r="F21" s="439"/>
      <c r="G21" s="30" t="s">
        <v>1152</v>
      </c>
      <c r="H21" s="39"/>
    </row>
    <row r="22" spans="1:8" ht="24" customHeight="1">
      <c r="A22" s="617" t="s">
        <v>1251</v>
      </c>
      <c r="B22" s="32"/>
      <c r="C22" s="32"/>
      <c r="D22" s="38"/>
      <c r="E22" s="38"/>
      <c r="F22" s="38"/>
      <c r="G22" s="38"/>
      <c r="H22" s="298"/>
    </row>
    <row r="23" spans="1:8" ht="22.5" customHeight="1">
      <c r="A23" s="429" t="s">
        <v>1195</v>
      </c>
      <c r="B23" s="321"/>
      <c r="C23" s="18"/>
      <c r="D23" s="18"/>
      <c r="E23" s="47"/>
      <c r="F23" s="435"/>
      <c r="G23" s="18"/>
      <c r="H23" s="44"/>
    </row>
    <row r="24" spans="1:8" ht="16.5" customHeight="1">
      <c r="A24" s="116"/>
      <c r="B24" s="47"/>
      <c r="C24" s="47"/>
      <c r="D24" s="47"/>
      <c r="E24" s="47"/>
      <c r="F24" s="47"/>
      <c r="G24" s="47"/>
      <c r="H24" s="51"/>
    </row>
    <row r="25" spans="1:8" ht="20.25" customHeight="1">
      <c r="A25" s="14" t="s">
        <v>626</v>
      </c>
      <c r="B25" s="19"/>
      <c r="C25" s="46"/>
      <c r="D25" s="14" t="s">
        <v>1252</v>
      </c>
      <c r="E25" s="46"/>
      <c r="F25" s="299"/>
      <c r="G25" s="19" t="s">
        <v>1189</v>
      </c>
      <c r="H25" s="299"/>
    </row>
    <row r="26" spans="1:8" ht="15.75" customHeight="1">
      <c r="A26" s="9"/>
      <c r="B26" s="5"/>
      <c r="C26" s="45"/>
      <c r="D26" s="9"/>
      <c r="E26" s="45"/>
      <c r="F26" s="300"/>
      <c r="G26" s="5"/>
      <c r="H26" s="300"/>
    </row>
    <row r="27" spans="1:8" ht="20.25" customHeight="1">
      <c r="A27" s="9" t="s">
        <v>37</v>
      </c>
      <c r="B27" s="5"/>
      <c r="C27" s="45"/>
      <c r="D27" s="9" t="s">
        <v>37</v>
      </c>
      <c r="E27" s="45"/>
      <c r="F27" s="300"/>
      <c r="G27" s="9" t="s">
        <v>37</v>
      </c>
      <c r="H27" s="300"/>
    </row>
    <row r="28" spans="1:8" ht="20.25" customHeight="1">
      <c r="A28" s="9" t="s">
        <v>1181</v>
      </c>
      <c r="B28" s="5"/>
      <c r="C28" s="45"/>
      <c r="D28" s="9" t="s">
        <v>1182</v>
      </c>
      <c r="E28" s="45"/>
      <c r="F28" s="300"/>
      <c r="G28" s="9" t="s">
        <v>1182</v>
      </c>
      <c r="H28" s="300"/>
    </row>
    <row r="29" spans="1:8" ht="20.25" customHeight="1">
      <c r="A29" s="10" t="s">
        <v>38</v>
      </c>
      <c r="B29" s="11"/>
      <c r="C29" s="47"/>
      <c r="D29" s="10" t="s">
        <v>38</v>
      </c>
      <c r="E29" s="47"/>
      <c r="F29" s="51"/>
      <c r="G29" s="10" t="s">
        <v>38</v>
      </c>
      <c r="H29" s="51"/>
    </row>
    <row r="30" spans="1:8" ht="20.25" customHeight="1">
      <c r="A30" s="14" t="s">
        <v>627</v>
      </c>
      <c r="B30" s="19"/>
      <c r="C30" s="46"/>
      <c r="D30" s="14" t="s">
        <v>624</v>
      </c>
      <c r="E30" s="46"/>
      <c r="F30" s="299"/>
      <c r="G30" s="14" t="s">
        <v>625</v>
      </c>
      <c r="H30" s="42"/>
    </row>
    <row r="31" spans="1:8" ht="14.25" customHeight="1">
      <c r="A31" s="9"/>
      <c r="B31" s="5"/>
      <c r="C31" s="45"/>
      <c r="D31" s="301"/>
      <c r="E31" s="45"/>
      <c r="F31" s="300"/>
      <c r="G31" s="9"/>
      <c r="H31" s="43"/>
    </row>
    <row r="32" spans="1:8" ht="20.25" customHeight="1">
      <c r="A32" s="9" t="s">
        <v>37</v>
      </c>
      <c r="B32" s="5"/>
      <c r="C32" s="45"/>
      <c r="D32" s="9" t="s">
        <v>37</v>
      </c>
      <c r="E32" s="45"/>
      <c r="F32" s="300"/>
      <c r="G32" s="9" t="s">
        <v>37</v>
      </c>
      <c r="H32" s="43"/>
    </row>
    <row r="33" spans="1:8" ht="20.25" customHeight="1">
      <c r="A33" s="9" t="s">
        <v>1182</v>
      </c>
      <c r="B33" s="5"/>
      <c r="C33" s="45"/>
      <c r="D33" s="9" t="s">
        <v>1182</v>
      </c>
      <c r="E33" s="45"/>
      <c r="F33" s="300"/>
      <c r="G33" s="9" t="s">
        <v>1182</v>
      </c>
      <c r="H33" s="43"/>
    </row>
    <row r="34" spans="1:8" ht="20.25" customHeight="1">
      <c r="A34" s="10" t="s">
        <v>38</v>
      </c>
      <c r="B34" s="11"/>
      <c r="C34" s="47"/>
      <c r="D34" s="10" t="s">
        <v>38</v>
      </c>
      <c r="E34" s="47"/>
      <c r="F34" s="51"/>
      <c r="G34" s="10" t="s">
        <v>38</v>
      </c>
      <c r="H34" s="51"/>
    </row>
  </sheetData>
  <mergeCells count="8">
    <mergeCell ref="C1:H1"/>
    <mergeCell ref="C19:G19"/>
    <mergeCell ref="A18:B19"/>
    <mergeCell ref="H18:H19"/>
    <mergeCell ref="F10:H10"/>
    <mergeCell ref="E2:E7"/>
    <mergeCell ref="A2:A7"/>
    <mergeCell ref="B11:E11"/>
  </mergeCells>
  <pageMargins left="0.32" right="0.4" top="0.38" bottom="0.61" header="0.3" footer="0.3"/>
  <pageSetup paperSize="9" scale="94" orientation="portrait" verticalDpi="0" r:id="rId1"/>
  <headerFooter>
    <oddFooter>&amp;C010/frm-adm-fnc/22May17                                     Original-Accountant, 1st Cc-Applicant, 2nd Cc-Cashier, 3rd Cc-Supervisor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10" zoomScaleNormal="100" workbookViewId="0">
      <selection activeCell="D27" sqref="D27"/>
    </sheetView>
  </sheetViews>
  <sheetFormatPr defaultRowHeight="12.75"/>
  <cols>
    <col min="1" max="2" width="9.140625" style="376"/>
    <col min="3" max="3" width="10.42578125" style="376" customWidth="1"/>
    <col min="4" max="7" width="9.140625" style="376"/>
    <col min="8" max="8" width="12.140625" style="376" customWidth="1"/>
    <col min="9" max="9" width="9.140625" style="376"/>
    <col min="10" max="10" width="10.85546875" style="376" customWidth="1"/>
    <col min="11" max="11" width="12.140625" style="376" customWidth="1"/>
    <col min="12" max="16384" width="9.140625" style="376"/>
  </cols>
  <sheetData>
    <row r="1" spans="1:11">
      <c r="A1" s="372"/>
      <c r="B1" s="372"/>
      <c r="C1" s="372"/>
      <c r="D1" s="372"/>
      <c r="E1" s="373"/>
      <c r="F1" s="372"/>
      <c r="G1" s="374"/>
      <c r="H1" s="375"/>
      <c r="I1" s="375"/>
      <c r="J1" s="375"/>
      <c r="K1" s="375"/>
    </row>
    <row r="2" spans="1:11" ht="30">
      <c r="A2" s="819" t="s">
        <v>740</v>
      </c>
      <c r="B2" s="820"/>
      <c r="C2" s="820"/>
      <c r="D2" s="820"/>
      <c r="E2" s="820"/>
      <c r="F2" s="820"/>
      <c r="G2" s="820"/>
      <c r="H2" s="820"/>
      <c r="I2" s="820"/>
      <c r="J2" s="820"/>
      <c r="K2" s="820"/>
    </row>
    <row r="3" spans="1:11" ht="48">
      <c r="A3" s="377" t="s">
        <v>741</v>
      </c>
      <c r="B3" s="378" t="s">
        <v>742</v>
      </c>
      <c r="C3" s="378" t="s">
        <v>76</v>
      </c>
      <c r="D3" s="378" t="s">
        <v>743</v>
      </c>
      <c r="E3" s="378" t="s">
        <v>744</v>
      </c>
      <c r="F3" s="378" t="s">
        <v>745</v>
      </c>
      <c r="G3" s="379" t="s">
        <v>746</v>
      </c>
      <c r="H3" s="378" t="s">
        <v>747</v>
      </c>
      <c r="I3" s="378" t="s">
        <v>748</v>
      </c>
      <c r="J3" s="378" t="s">
        <v>749</v>
      </c>
      <c r="K3" s="380" t="s">
        <v>750</v>
      </c>
    </row>
    <row r="4" spans="1:11">
      <c r="A4" s="381"/>
      <c r="B4" s="381"/>
      <c r="C4" s="381"/>
      <c r="D4" s="381"/>
      <c r="E4" s="382"/>
      <c r="F4" s="383"/>
      <c r="G4" s="384"/>
      <c r="H4" s="385"/>
      <c r="I4" s="382"/>
      <c r="J4" s="385"/>
      <c r="K4" s="386"/>
    </row>
    <row r="5" spans="1:11">
      <c r="A5" s="387"/>
      <c r="B5" s="387"/>
      <c r="C5" s="387"/>
      <c r="D5" s="387"/>
      <c r="E5" s="388"/>
      <c r="F5" s="389"/>
      <c r="G5" s="390"/>
      <c r="H5" s="391"/>
      <c r="I5" s="388"/>
      <c r="J5" s="391"/>
      <c r="K5" s="392"/>
    </row>
    <row r="6" spans="1:11">
      <c r="A6" s="387"/>
      <c r="B6" s="387"/>
      <c r="C6" s="387"/>
      <c r="D6" s="387"/>
      <c r="E6" s="388"/>
      <c r="F6" s="389"/>
      <c r="G6" s="390"/>
      <c r="H6" s="391"/>
      <c r="I6" s="388"/>
      <c r="J6" s="391"/>
      <c r="K6" s="392" t="str">
        <f t="shared" ref="K6:K34" si="0">IF(AND(H6&lt;&gt;0,J6&lt;&gt;0,I6&lt;&gt;0),SLN(H6,J6,I6),"")</f>
        <v/>
      </c>
    </row>
    <row r="7" spans="1:11">
      <c r="A7" s="387"/>
      <c r="B7" s="387"/>
      <c r="C7" s="387"/>
      <c r="D7" s="387"/>
      <c r="E7" s="388"/>
      <c r="F7" s="389"/>
      <c r="G7" s="390"/>
      <c r="H7" s="391"/>
      <c r="I7" s="388"/>
      <c r="J7" s="391"/>
      <c r="K7" s="392" t="str">
        <f t="shared" si="0"/>
        <v/>
      </c>
    </row>
    <row r="8" spans="1:11">
      <c r="A8" s="387"/>
      <c r="B8" s="387"/>
      <c r="C8" s="387"/>
      <c r="D8" s="387"/>
      <c r="E8" s="388"/>
      <c r="F8" s="389"/>
      <c r="G8" s="390"/>
      <c r="H8" s="391"/>
      <c r="I8" s="388"/>
      <c r="J8" s="391"/>
      <c r="K8" s="392" t="str">
        <f t="shared" si="0"/>
        <v/>
      </c>
    </row>
    <row r="9" spans="1:11">
      <c r="A9" s="387"/>
      <c r="B9" s="387"/>
      <c r="C9" s="387"/>
      <c r="D9" s="387"/>
      <c r="E9" s="388"/>
      <c r="F9" s="389"/>
      <c r="G9" s="390"/>
      <c r="H9" s="391"/>
      <c r="I9" s="388"/>
      <c r="J9" s="391"/>
      <c r="K9" s="392" t="str">
        <f t="shared" si="0"/>
        <v/>
      </c>
    </row>
    <row r="10" spans="1:11">
      <c r="A10" s="387"/>
      <c r="B10" s="387"/>
      <c r="C10" s="387"/>
      <c r="D10" s="387"/>
      <c r="E10" s="388"/>
      <c r="F10" s="389"/>
      <c r="G10" s="390"/>
      <c r="H10" s="391"/>
      <c r="I10" s="388"/>
      <c r="J10" s="391"/>
      <c r="K10" s="392" t="str">
        <f t="shared" si="0"/>
        <v/>
      </c>
    </row>
    <row r="11" spans="1:11">
      <c r="A11" s="387"/>
      <c r="B11" s="387"/>
      <c r="C11" s="387"/>
      <c r="D11" s="387"/>
      <c r="E11" s="388"/>
      <c r="F11" s="389"/>
      <c r="G11" s="390"/>
      <c r="H11" s="391"/>
      <c r="I11" s="388"/>
      <c r="J11" s="391"/>
      <c r="K11" s="392" t="str">
        <f t="shared" si="0"/>
        <v/>
      </c>
    </row>
    <row r="12" spans="1:11">
      <c r="A12" s="387"/>
      <c r="B12" s="387"/>
      <c r="C12" s="387"/>
      <c r="D12" s="387"/>
      <c r="E12" s="388"/>
      <c r="F12" s="389"/>
      <c r="G12" s="390"/>
      <c r="H12" s="391"/>
      <c r="I12" s="388"/>
      <c r="J12" s="391"/>
      <c r="K12" s="392" t="str">
        <f t="shared" si="0"/>
        <v/>
      </c>
    </row>
    <row r="13" spans="1:11">
      <c r="A13" s="387"/>
      <c r="B13" s="387"/>
      <c r="C13" s="387"/>
      <c r="D13" s="387"/>
      <c r="E13" s="388"/>
      <c r="F13" s="389"/>
      <c r="G13" s="390"/>
      <c r="H13" s="391"/>
      <c r="I13" s="388"/>
      <c r="J13" s="391"/>
      <c r="K13" s="392" t="str">
        <f t="shared" si="0"/>
        <v/>
      </c>
    </row>
    <row r="14" spans="1:11">
      <c r="A14" s="387"/>
      <c r="B14" s="387"/>
      <c r="C14" s="387"/>
      <c r="D14" s="387"/>
      <c r="E14" s="388"/>
      <c r="F14" s="389"/>
      <c r="G14" s="390"/>
      <c r="H14" s="391"/>
      <c r="I14" s="388"/>
      <c r="J14" s="391"/>
      <c r="K14" s="392" t="str">
        <f t="shared" si="0"/>
        <v/>
      </c>
    </row>
    <row r="15" spans="1:11">
      <c r="A15" s="387"/>
      <c r="B15" s="387"/>
      <c r="C15" s="387"/>
      <c r="D15" s="387"/>
      <c r="E15" s="388"/>
      <c r="F15" s="389"/>
      <c r="G15" s="390"/>
      <c r="H15" s="391"/>
      <c r="I15" s="388"/>
      <c r="J15" s="391"/>
      <c r="K15" s="392" t="str">
        <f t="shared" si="0"/>
        <v/>
      </c>
    </row>
    <row r="16" spans="1:11">
      <c r="A16" s="387"/>
      <c r="B16" s="387"/>
      <c r="C16" s="387"/>
      <c r="D16" s="387"/>
      <c r="E16" s="388"/>
      <c r="F16" s="389"/>
      <c r="G16" s="390"/>
      <c r="H16" s="391"/>
      <c r="I16" s="388"/>
      <c r="J16" s="391"/>
      <c r="K16" s="392" t="str">
        <f t="shared" si="0"/>
        <v/>
      </c>
    </row>
    <row r="17" spans="1:11">
      <c r="A17" s="387"/>
      <c r="B17" s="387"/>
      <c r="C17" s="387"/>
      <c r="D17" s="387"/>
      <c r="E17" s="388"/>
      <c r="F17" s="389"/>
      <c r="G17" s="390"/>
      <c r="H17" s="391"/>
      <c r="I17" s="388"/>
      <c r="J17" s="391"/>
      <c r="K17" s="392" t="str">
        <f t="shared" si="0"/>
        <v/>
      </c>
    </row>
    <row r="18" spans="1:11">
      <c r="A18" s="387"/>
      <c r="B18" s="387"/>
      <c r="C18" s="387"/>
      <c r="D18" s="387"/>
      <c r="E18" s="388"/>
      <c r="F18" s="389"/>
      <c r="G18" s="390"/>
      <c r="H18" s="391"/>
      <c r="I18" s="388"/>
      <c r="J18" s="391"/>
      <c r="K18" s="392" t="str">
        <f t="shared" si="0"/>
        <v/>
      </c>
    </row>
    <row r="19" spans="1:11">
      <c r="A19" s="387"/>
      <c r="B19" s="387"/>
      <c r="C19" s="387"/>
      <c r="D19" s="387"/>
      <c r="E19" s="388"/>
      <c r="F19" s="389"/>
      <c r="G19" s="390"/>
      <c r="H19" s="391"/>
      <c r="I19" s="388"/>
      <c r="J19" s="391"/>
      <c r="K19" s="392"/>
    </row>
    <row r="20" spans="1:11">
      <c r="A20" s="387"/>
      <c r="B20" s="387"/>
      <c r="C20" s="387"/>
      <c r="D20" s="387"/>
      <c r="E20" s="388"/>
      <c r="F20" s="389"/>
      <c r="G20" s="390"/>
      <c r="H20" s="391"/>
      <c r="I20" s="388"/>
      <c r="J20" s="391"/>
      <c r="K20" s="392" t="str">
        <f t="shared" si="0"/>
        <v/>
      </c>
    </row>
    <row r="21" spans="1:11">
      <c r="A21" s="387"/>
      <c r="B21" s="387"/>
      <c r="C21" s="387"/>
      <c r="D21" s="387"/>
      <c r="E21" s="388"/>
      <c r="F21" s="389"/>
      <c r="G21" s="390"/>
      <c r="H21" s="391"/>
      <c r="I21" s="388"/>
      <c r="J21" s="391"/>
      <c r="K21" s="392" t="str">
        <f t="shared" si="0"/>
        <v/>
      </c>
    </row>
    <row r="22" spans="1:11">
      <c r="A22" s="387"/>
      <c r="B22" s="387"/>
      <c r="C22" s="387"/>
      <c r="D22" s="387"/>
      <c r="E22" s="388"/>
      <c r="F22" s="389"/>
      <c r="G22" s="390"/>
      <c r="H22" s="391"/>
      <c r="I22" s="388"/>
      <c r="J22" s="391"/>
      <c r="K22" s="392" t="str">
        <f t="shared" si="0"/>
        <v/>
      </c>
    </row>
    <row r="23" spans="1:11">
      <c r="A23" s="387"/>
      <c r="B23" s="387"/>
      <c r="C23" s="387"/>
      <c r="D23" s="387"/>
      <c r="E23" s="388"/>
      <c r="F23" s="389"/>
      <c r="G23" s="390"/>
      <c r="H23" s="391"/>
      <c r="I23" s="388"/>
      <c r="J23" s="391"/>
      <c r="K23" s="392" t="str">
        <f t="shared" si="0"/>
        <v/>
      </c>
    </row>
    <row r="24" spans="1:11">
      <c r="A24" s="387"/>
      <c r="B24" s="387"/>
      <c r="C24" s="387"/>
      <c r="D24" s="387"/>
      <c r="E24" s="388"/>
      <c r="F24" s="389"/>
      <c r="G24" s="390"/>
      <c r="H24" s="391"/>
      <c r="I24" s="388"/>
      <c r="J24" s="391"/>
      <c r="K24" s="392" t="str">
        <f t="shared" si="0"/>
        <v/>
      </c>
    </row>
    <row r="25" spans="1:11">
      <c r="A25" s="387"/>
      <c r="B25" s="387"/>
      <c r="C25" s="387"/>
      <c r="D25" s="387"/>
      <c r="E25" s="388"/>
      <c r="F25" s="389"/>
      <c r="G25" s="390"/>
      <c r="H25" s="391"/>
      <c r="I25" s="388"/>
      <c r="J25" s="391"/>
      <c r="K25" s="392" t="str">
        <f t="shared" si="0"/>
        <v/>
      </c>
    </row>
    <row r="26" spans="1:11">
      <c r="A26" s="387"/>
      <c r="B26" s="387"/>
      <c r="C26" s="387"/>
      <c r="D26" s="387"/>
      <c r="E26" s="388"/>
      <c r="F26" s="389"/>
      <c r="G26" s="390"/>
      <c r="H26" s="391"/>
      <c r="I26" s="388"/>
      <c r="J26" s="391"/>
      <c r="K26" s="392" t="str">
        <f t="shared" si="0"/>
        <v/>
      </c>
    </row>
    <row r="27" spans="1:11">
      <c r="A27" s="387"/>
      <c r="B27" s="387"/>
      <c r="C27" s="387"/>
      <c r="D27" s="387"/>
      <c r="E27" s="388"/>
      <c r="F27" s="389"/>
      <c r="G27" s="390"/>
      <c r="H27" s="391"/>
      <c r="I27" s="388"/>
      <c r="J27" s="391"/>
      <c r="K27" s="392" t="str">
        <f t="shared" si="0"/>
        <v/>
      </c>
    </row>
    <row r="28" spans="1:11">
      <c r="A28" s="387"/>
      <c r="B28" s="387"/>
      <c r="C28" s="387"/>
      <c r="D28" s="387"/>
      <c r="E28" s="388"/>
      <c r="F28" s="389"/>
      <c r="G28" s="390"/>
      <c r="H28" s="391"/>
      <c r="I28" s="388"/>
      <c r="J28" s="391"/>
      <c r="K28" s="392" t="str">
        <f t="shared" si="0"/>
        <v/>
      </c>
    </row>
    <row r="29" spans="1:11">
      <c r="A29" s="387"/>
      <c r="B29" s="387"/>
      <c r="C29" s="387"/>
      <c r="D29" s="387"/>
      <c r="E29" s="388"/>
      <c r="F29" s="389"/>
      <c r="G29" s="390"/>
      <c r="H29" s="391"/>
      <c r="I29" s="388"/>
      <c r="J29" s="391"/>
      <c r="K29" s="392" t="str">
        <f t="shared" si="0"/>
        <v/>
      </c>
    </row>
    <row r="30" spans="1:11">
      <c r="A30" s="387"/>
      <c r="B30" s="387"/>
      <c r="C30" s="387"/>
      <c r="D30" s="387"/>
      <c r="E30" s="388"/>
      <c r="F30" s="389"/>
      <c r="G30" s="390"/>
      <c r="H30" s="391"/>
      <c r="I30" s="388"/>
      <c r="J30" s="391"/>
      <c r="K30" s="392" t="str">
        <f t="shared" si="0"/>
        <v/>
      </c>
    </row>
    <row r="31" spans="1:11">
      <c r="A31" s="387"/>
      <c r="B31" s="387"/>
      <c r="C31" s="387"/>
      <c r="D31" s="387"/>
      <c r="E31" s="388"/>
      <c r="F31" s="389"/>
      <c r="G31" s="390"/>
      <c r="H31" s="391"/>
      <c r="I31" s="388"/>
      <c r="J31" s="391"/>
      <c r="K31" s="392" t="str">
        <f t="shared" si="0"/>
        <v/>
      </c>
    </row>
    <row r="32" spans="1:11">
      <c r="A32" s="387"/>
      <c r="B32" s="387"/>
      <c r="C32" s="387"/>
      <c r="D32" s="387"/>
      <c r="E32" s="388"/>
      <c r="F32" s="389"/>
      <c r="G32" s="390"/>
      <c r="H32" s="391"/>
      <c r="I32" s="388"/>
      <c r="J32" s="391"/>
      <c r="K32" s="392" t="str">
        <f t="shared" si="0"/>
        <v/>
      </c>
    </row>
    <row r="33" spans="1:11">
      <c r="A33" s="387"/>
      <c r="B33" s="387"/>
      <c r="C33" s="387"/>
      <c r="D33" s="387"/>
      <c r="E33" s="388"/>
      <c r="F33" s="389"/>
      <c r="G33" s="390"/>
      <c r="H33" s="391"/>
      <c r="I33" s="388"/>
      <c r="J33" s="391"/>
      <c r="K33" s="392" t="str">
        <f t="shared" si="0"/>
        <v/>
      </c>
    </row>
    <row r="34" spans="1:11">
      <c r="A34" s="393"/>
      <c r="B34" s="393"/>
      <c r="C34" s="393"/>
      <c r="D34" s="393"/>
      <c r="E34" s="394"/>
      <c r="F34" s="395"/>
      <c r="G34" s="396"/>
      <c r="H34" s="397"/>
      <c r="I34" s="394"/>
      <c r="J34" s="397"/>
      <c r="K34" s="398" t="str">
        <f t="shared" si="0"/>
        <v/>
      </c>
    </row>
    <row r="35" spans="1:11">
      <c r="A35" s="393"/>
      <c r="B35" s="393"/>
      <c r="C35" s="393"/>
      <c r="D35" s="393"/>
      <c r="E35" s="394"/>
      <c r="F35" s="395"/>
      <c r="G35" s="396"/>
      <c r="H35" s="397"/>
      <c r="I35" s="394"/>
      <c r="J35" s="397"/>
      <c r="K35" s="398" t="str">
        <f>IF(AND(H35&lt;&gt;0,J35&lt;&gt;0,I35&lt;&gt;0),SLN(H35,J35,I35),"")</f>
        <v/>
      </c>
    </row>
    <row r="36" spans="1:11">
      <c r="A36" s="393"/>
      <c r="B36" s="393"/>
      <c r="C36" s="393"/>
      <c r="D36" s="393"/>
      <c r="E36" s="394"/>
      <c r="F36" s="395"/>
      <c r="G36" s="396"/>
      <c r="H36" s="397"/>
      <c r="I36" s="394"/>
      <c r="J36" s="397"/>
      <c r="K36" s="398" t="str">
        <f>IF(AND(H36&lt;&gt;0,J36&lt;&gt;0,I36&lt;&gt;0),SLN(H36,J36,I36),"")</f>
        <v/>
      </c>
    </row>
  </sheetData>
  <mergeCells count="1">
    <mergeCell ref="A2:K2"/>
  </mergeCells>
  <pageMargins left="0.95" right="0.7" top="0.5" bottom="0.5" header="0.3" footer="0.3"/>
  <pageSetup paperSize="9" orientation="landscape" verticalDpi="0" r:id="rId1"/>
  <headerFooter>
    <oddHeader>&amp;L011/frm-adm-fnc/22May17</oddHead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selection activeCell="M17" sqref="M17"/>
    </sheetView>
  </sheetViews>
  <sheetFormatPr defaultRowHeight="12.75"/>
  <cols>
    <col min="1" max="1" width="10.7109375" style="376" customWidth="1"/>
    <col min="2" max="7" width="9.140625" style="376"/>
    <col min="8" max="8" width="11" style="376" customWidth="1"/>
    <col min="9" max="9" width="10.28515625" style="376" customWidth="1"/>
    <col min="10" max="16384" width="9.140625" style="376"/>
  </cols>
  <sheetData>
    <row r="1" spans="1:10" ht="51.75" customHeight="1">
      <c r="J1" s="633"/>
    </row>
    <row r="2" spans="1:10" ht="15.75" customHeight="1">
      <c r="A2" s="591"/>
      <c r="B2" s="591"/>
      <c r="C2" s="591"/>
      <c r="D2" s="591"/>
      <c r="F2" s="592"/>
      <c r="G2" s="592"/>
      <c r="H2" s="592"/>
      <c r="I2" s="593" t="s">
        <v>1313</v>
      </c>
      <c r="J2" s="633"/>
    </row>
    <row r="3" spans="1:10" ht="15.75" customHeight="1">
      <c r="A3" s="591"/>
      <c r="B3" s="591"/>
      <c r="C3" s="591"/>
      <c r="D3" s="591"/>
      <c r="F3" s="592"/>
      <c r="G3" s="592"/>
      <c r="H3" s="592"/>
      <c r="I3" s="594" t="s">
        <v>1314</v>
      </c>
      <c r="J3" s="633"/>
    </row>
    <row r="4" spans="1:10" ht="15.75" customHeight="1">
      <c r="A4" s="591"/>
      <c r="B4" s="591"/>
      <c r="C4" s="591"/>
      <c r="D4" s="591"/>
      <c r="F4" s="592"/>
      <c r="G4" s="592"/>
      <c r="H4" s="592"/>
      <c r="I4" s="593" t="s">
        <v>1315</v>
      </c>
      <c r="J4" s="633"/>
    </row>
    <row r="5" spans="1:10" ht="15.75" customHeight="1">
      <c r="A5" s="637" t="s">
        <v>1278</v>
      </c>
      <c r="B5" s="591"/>
      <c r="C5" s="591"/>
      <c r="D5" s="591"/>
      <c r="F5" s="592"/>
      <c r="G5" s="595"/>
      <c r="H5" s="595"/>
      <c r="I5" s="596" t="s">
        <v>1245</v>
      </c>
      <c r="J5" s="633"/>
    </row>
    <row r="6" spans="1:10" ht="15.75" customHeight="1">
      <c r="A6" s="597"/>
      <c r="B6" s="597"/>
      <c r="C6" s="597"/>
      <c r="D6" s="597"/>
      <c r="F6" s="592"/>
      <c r="G6" s="595"/>
      <c r="H6" s="595"/>
      <c r="I6" s="598" t="s">
        <v>1246</v>
      </c>
      <c r="J6" s="633"/>
    </row>
    <row r="7" spans="1:10" ht="15">
      <c r="A7" s="592" t="s">
        <v>1160</v>
      </c>
      <c r="B7" s="592"/>
      <c r="C7" s="592"/>
      <c r="D7" s="599"/>
      <c r="F7" s="595" t="s">
        <v>1161</v>
      </c>
      <c r="G7" s="592"/>
      <c r="H7" s="595"/>
      <c r="J7" s="633"/>
    </row>
    <row r="8" spans="1:10" ht="15">
      <c r="A8" s="599" t="s">
        <v>1157</v>
      </c>
      <c r="B8" s="592"/>
      <c r="C8" s="592"/>
      <c r="D8" s="599"/>
      <c r="E8" s="599"/>
      <c r="F8" s="599" t="s">
        <v>1157</v>
      </c>
      <c r="G8" s="592"/>
      <c r="H8" s="592"/>
      <c r="I8" s="600"/>
      <c r="J8" s="633"/>
    </row>
    <row r="9" spans="1:10" ht="15">
      <c r="A9" s="592" t="s">
        <v>473</v>
      </c>
      <c r="B9" s="592"/>
      <c r="C9" s="592"/>
      <c r="D9" s="592"/>
      <c r="E9" s="592"/>
      <c r="F9" s="592" t="s">
        <v>473</v>
      </c>
      <c r="G9" s="592"/>
      <c r="H9" s="592"/>
      <c r="I9" s="600"/>
      <c r="J9" s="633"/>
    </row>
    <row r="10" spans="1:10" ht="15">
      <c r="A10" s="592" t="s">
        <v>1158</v>
      </c>
      <c r="B10" s="592"/>
      <c r="C10" s="592"/>
      <c r="D10" s="592"/>
      <c r="E10" s="592"/>
      <c r="F10" s="592" t="s">
        <v>1158</v>
      </c>
      <c r="G10" s="592"/>
      <c r="H10" s="592"/>
      <c r="I10" s="600"/>
      <c r="J10" s="633"/>
    </row>
    <row r="11" spans="1:10" ht="15">
      <c r="A11" s="592" t="s">
        <v>1159</v>
      </c>
      <c r="B11" s="592"/>
      <c r="C11" s="592"/>
      <c r="D11" s="592"/>
      <c r="E11" s="592"/>
      <c r="F11" s="592" t="s">
        <v>1159</v>
      </c>
      <c r="G11" s="592"/>
      <c r="H11" s="592"/>
      <c r="I11" s="600"/>
      <c r="J11" s="633"/>
    </row>
    <row r="12" spans="1:10" ht="15">
      <c r="A12" s="592"/>
      <c r="B12" s="592"/>
      <c r="C12" s="592"/>
      <c r="D12" s="592"/>
      <c r="E12" s="592"/>
      <c r="F12" s="595"/>
      <c r="G12" s="595"/>
      <c r="H12" s="595"/>
      <c r="I12" s="600"/>
      <c r="J12" s="633"/>
    </row>
    <row r="13" spans="1:10" ht="15">
      <c r="A13" s="601" t="s">
        <v>1162</v>
      </c>
      <c r="B13" s="828"/>
      <c r="C13" s="829"/>
      <c r="D13" s="830"/>
      <c r="E13" s="601" t="s">
        <v>1163</v>
      </c>
      <c r="F13" s="828"/>
      <c r="G13" s="830"/>
      <c r="H13" s="601" t="s">
        <v>1164</v>
      </c>
      <c r="I13" s="602"/>
      <c r="J13" s="633"/>
    </row>
    <row r="14" spans="1:10" ht="15">
      <c r="A14" s="601" t="s">
        <v>1165</v>
      </c>
      <c r="B14" s="828"/>
      <c r="C14" s="829"/>
      <c r="D14" s="830"/>
      <c r="E14" s="601" t="s">
        <v>1166</v>
      </c>
      <c r="F14" s="828"/>
      <c r="G14" s="830"/>
      <c r="H14" s="601" t="s">
        <v>1167</v>
      </c>
      <c r="I14" s="602"/>
      <c r="J14" s="633"/>
    </row>
    <row r="15" spans="1:10" ht="15">
      <c r="A15" s="601" t="s">
        <v>1168</v>
      </c>
      <c r="B15" s="831"/>
      <c r="C15" s="832"/>
      <c r="D15" s="833"/>
      <c r="E15" s="601" t="s">
        <v>1169</v>
      </c>
      <c r="F15" s="831"/>
      <c r="G15" s="833"/>
      <c r="H15" s="601" t="s">
        <v>1170</v>
      </c>
      <c r="I15" s="628"/>
      <c r="J15" s="633"/>
    </row>
    <row r="16" spans="1:10" ht="24" customHeight="1">
      <c r="A16" s="626" t="s">
        <v>1277</v>
      </c>
      <c r="B16" s="602"/>
      <c r="C16" s="602"/>
      <c r="D16" s="602"/>
      <c r="E16" s="627"/>
      <c r="F16" s="626" t="s">
        <v>1276</v>
      </c>
      <c r="G16" s="602"/>
      <c r="H16" s="602"/>
      <c r="I16" s="602"/>
      <c r="J16" s="633"/>
    </row>
    <row r="17" spans="1:10">
      <c r="A17" s="603" t="s">
        <v>1171</v>
      </c>
      <c r="B17" s="834" t="s">
        <v>469</v>
      </c>
      <c r="C17" s="834"/>
      <c r="D17" s="834"/>
      <c r="E17" s="834"/>
      <c r="F17" s="834"/>
      <c r="G17" s="603" t="s">
        <v>633</v>
      </c>
      <c r="H17" s="603" t="s">
        <v>468</v>
      </c>
      <c r="I17" s="603" t="s">
        <v>465</v>
      </c>
      <c r="J17" s="633"/>
    </row>
    <row r="18" spans="1:10" ht="21.75" customHeight="1">
      <c r="A18" s="604"/>
      <c r="B18" s="825"/>
      <c r="C18" s="826"/>
      <c r="D18" s="826"/>
      <c r="E18" s="826"/>
      <c r="F18" s="827"/>
      <c r="G18" s="605"/>
      <c r="H18" s="606"/>
      <c r="I18" s="607"/>
      <c r="J18" s="633"/>
    </row>
    <row r="19" spans="1:10" ht="21.75" customHeight="1">
      <c r="A19" s="604"/>
      <c r="B19" s="825"/>
      <c r="C19" s="826"/>
      <c r="D19" s="826"/>
      <c r="E19" s="826"/>
      <c r="F19" s="827"/>
      <c r="G19" s="605"/>
      <c r="H19" s="606"/>
      <c r="I19" s="607"/>
      <c r="J19" s="633"/>
    </row>
    <row r="20" spans="1:10" ht="21.75" customHeight="1">
      <c r="A20" s="604"/>
      <c r="B20" s="825"/>
      <c r="C20" s="826"/>
      <c r="D20" s="826"/>
      <c r="E20" s="826"/>
      <c r="F20" s="827"/>
      <c r="G20" s="605"/>
      <c r="H20" s="606"/>
      <c r="I20" s="607"/>
      <c r="J20" s="633"/>
    </row>
    <row r="21" spans="1:10" ht="21.75" customHeight="1">
      <c r="A21" s="604"/>
      <c r="B21" s="825"/>
      <c r="C21" s="826"/>
      <c r="D21" s="826"/>
      <c r="E21" s="826"/>
      <c r="F21" s="827"/>
      <c r="G21" s="605"/>
      <c r="H21" s="606"/>
      <c r="I21" s="607"/>
      <c r="J21" s="633"/>
    </row>
    <row r="22" spans="1:10" ht="21.75" customHeight="1">
      <c r="A22" s="604"/>
      <c r="B22" s="825"/>
      <c r="C22" s="826"/>
      <c r="D22" s="826"/>
      <c r="E22" s="826"/>
      <c r="F22" s="827"/>
      <c r="G22" s="605"/>
      <c r="H22" s="606"/>
      <c r="I22" s="607" t="str">
        <f t="shared" ref="I22" si="0">IF(AND(A22&gt;0,H22&gt;0),A22*H22,"")</f>
        <v/>
      </c>
      <c r="J22" s="633"/>
    </row>
    <row r="23" spans="1:10" ht="21.75" customHeight="1">
      <c r="A23" s="604"/>
      <c r="B23" s="825"/>
      <c r="C23" s="826"/>
      <c r="D23" s="826"/>
      <c r="E23" s="826"/>
      <c r="F23" s="827"/>
      <c r="G23" s="605"/>
      <c r="H23" s="606"/>
      <c r="I23" s="607" t="str">
        <f>IF(AND(A23&gt;0,H23&gt;0),A23*H23,"")</f>
        <v/>
      </c>
      <c r="J23" s="633"/>
    </row>
    <row r="24" spans="1:10" ht="21.75" customHeight="1">
      <c r="A24" s="604"/>
      <c r="B24" s="825"/>
      <c r="C24" s="826"/>
      <c r="D24" s="826"/>
      <c r="E24" s="826"/>
      <c r="F24" s="827"/>
      <c r="G24" s="605"/>
      <c r="H24" s="606"/>
      <c r="I24" s="607" t="str">
        <f>IF(AND(A24&gt;0,H24&gt;0),A24*H24,"")</f>
        <v/>
      </c>
      <c r="J24" s="633"/>
    </row>
    <row r="25" spans="1:10" ht="21.75" customHeight="1">
      <c r="A25" s="604"/>
      <c r="B25" s="825"/>
      <c r="C25" s="826"/>
      <c r="D25" s="826"/>
      <c r="E25" s="826"/>
      <c r="F25" s="827"/>
      <c r="G25" s="605"/>
      <c r="H25" s="606"/>
      <c r="I25" s="607" t="str">
        <f t="shared" ref="I25:I29" si="1">IF(AND(A25&gt;0,H25&gt;0),A25*H25,"")</f>
        <v/>
      </c>
      <c r="J25" s="633"/>
    </row>
    <row r="26" spans="1:10" ht="21.75" customHeight="1">
      <c r="A26" s="604"/>
      <c r="B26" s="825"/>
      <c r="C26" s="826"/>
      <c r="D26" s="826"/>
      <c r="E26" s="826"/>
      <c r="F26" s="827"/>
      <c r="G26" s="605"/>
      <c r="H26" s="606"/>
      <c r="I26" s="607" t="str">
        <f t="shared" si="1"/>
        <v/>
      </c>
      <c r="J26" s="633"/>
    </row>
    <row r="27" spans="1:10" ht="21.75" customHeight="1">
      <c r="A27" s="604"/>
      <c r="B27" s="825"/>
      <c r="C27" s="826"/>
      <c r="D27" s="826"/>
      <c r="E27" s="826"/>
      <c r="F27" s="827"/>
      <c r="G27" s="605"/>
      <c r="H27" s="606"/>
      <c r="I27" s="607" t="str">
        <f t="shared" si="1"/>
        <v/>
      </c>
      <c r="J27" s="633"/>
    </row>
    <row r="28" spans="1:10" ht="21.75" customHeight="1">
      <c r="A28" s="604"/>
      <c r="B28" s="825"/>
      <c r="C28" s="826"/>
      <c r="D28" s="826"/>
      <c r="E28" s="826"/>
      <c r="F28" s="827"/>
      <c r="G28" s="605"/>
      <c r="H28" s="606"/>
      <c r="I28" s="607" t="str">
        <f t="shared" si="1"/>
        <v/>
      </c>
      <c r="J28" s="633"/>
    </row>
    <row r="29" spans="1:10" ht="15">
      <c r="A29" s="604"/>
      <c r="B29" s="604"/>
      <c r="C29" s="604"/>
      <c r="D29" s="604"/>
      <c r="E29" s="604"/>
      <c r="F29" s="604"/>
      <c r="G29" s="605"/>
      <c r="H29" s="608"/>
      <c r="I29" s="607" t="str">
        <f t="shared" si="1"/>
        <v/>
      </c>
      <c r="J29" s="633"/>
    </row>
    <row r="30" spans="1:10" ht="15.75" thickBot="1">
      <c r="A30" s="821" t="s">
        <v>1172</v>
      </c>
      <c r="B30" s="821"/>
      <c r="C30" s="821"/>
      <c r="D30" s="821"/>
      <c r="E30" s="821"/>
      <c r="F30" s="821"/>
      <c r="G30" s="629"/>
      <c r="H30" s="629"/>
      <c r="I30" s="629"/>
      <c r="J30" s="633"/>
    </row>
    <row r="31" spans="1:10" ht="15">
      <c r="A31" s="822"/>
      <c r="B31" s="822"/>
      <c r="C31" s="822"/>
      <c r="D31" s="822"/>
      <c r="E31" s="822"/>
      <c r="F31" s="822"/>
      <c r="G31" s="629"/>
      <c r="H31" s="630" t="s">
        <v>1173</v>
      </c>
      <c r="I31" s="609"/>
      <c r="J31" s="633"/>
    </row>
    <row r="32" spans="1:10" ht="15">
      <c r="A32" s="823"/>
      <c r="B32" s="823"/>
      <c r="C32" s="823"/>
      <c r="D32" s="823"/>
      <c r="E32" s="823"/>
      <c r="F32" s="823"/>
      <c r="G32" s="629"/>
      <c r="H32" s="630" t="s">
        <v>1174</v>
      </c>
      <c r="I32" s="609"/>
      <c r="J32" s="633"/>
    </row>
    <row r="33" spans="1:10" ht="15">
      <c r="A33" s="823"/>
      <c r="B33" s="823"/>
      <c r="C33" s="823"/>
      <c r="D33" s="823"/>
      <c r="E33" s="823"/>
      <c r="F33" s="823"/>
      <c r="G33" s="629"/>
      <c r="H33" s="630" t="s">
        <v>1175</v>
      </c>
      <c r="I33" s="610"/>
      <c r="J33" s="633"/>
    </row>
    <row r="34" spans="1:10" ht="15">
      <c r="A34" s="823"/>
      <c r="B34" s="823"/>
      <c r="C34" s="823"/>
      <c r="D34" s="823"/>
      <c r="E34" s="823"/>
      <c r="F34" s="823"/>
      <c r="G34" s="629"/>
      <c r="H34" s="630" t="s">
        <v>1176</v>
      </c>
      <c r="I34" s="609"/>
      <c r="J34" s="633"/>
    </row>
    <row r="35" spans="1:10" ht="15.75" thickBot="1">
      <c r="A35" s="824"/>
      <c r="B35" s="824"/>
      <c r="C35" s="824"/>
      <c r="D35" s="824"/>
      <c r="E35" s="824"/>
      <c r="F35" s="824"/>
      <c r="G35" s="631"/>
      <c r="H35" s="632" t="s">
        <v>1177</v>
      </c>
      <c r="I35" s="609"/>
      <c r="J35" s="633"/>
    </row>
    <row r="36" spans="1:10" ht="16.5" customHeight="1" thickTop="1">
      <c r="A36" s="611" t="s">
        <v>1247</v>
      </c>
      <c r="B36" s="611"/>
      <c r="C36" s="612"/>
      <c r="D36" s="612"/>
      <c r="E36" s="633"/>
      <c r="F36" s="611" t="s">
        <v>1248</v>
      </c>
      <c r="G36" s="613"/>
      <c r="H36" s="613"/>
      <c r="I36" s="613"/>
      <c r="J36" s="633"/>
    </row>
    <row r="37" spans="1:10">
      <c r="A37" s="634" t="s">
        <v>1249</v>
      </c>
      <c r="B37" s="614"/>
      <c r="C37" s="614"/>
      <c r="D37" s="614"/>
      <c r="E37" s="633"/>
      <c r="F37" s="636" t="s">
        <v>1249</v>
      </c>
      <c r="G37" s="614"/>
      <c r="H37" s="614"/>
      <c r="I37" s="614"/>
      <c r="J37" s="633"/>
    </row>
    <row r="38" spans="1:10">
      <c r="A38" s="634" t="s">
        <v>13</v>
      </c>
      <c r="B38" s="614"/>
      <c r="C38" s="614"/>
      <c r="D38" s="614"/>
      <c r="E38" s="633"/>
      <c r="F38" s="636" t="s">
        <v>13</v>
      </c>
      <c r="G38" s="614"/>
      <c r="H38" s="614"/>
      <c r="I38" s="614"/>
      <c r="J38" s="633"/>
    </row>
    <row r="39" spans="1:10">
      <c r="A39" s="634" t="s">
        <v>14</v>
      </c>
      <c r="B39" s="614"/>
      <c r="C39" s="614"/>
      <c r="D39" s="614"/>
      <c r="E39" s="633"/>
      <c r="F39" s="636" t="s">
        <v>1205</v>
      </c>
      <c r="G39" s="614"/>
      <c r="H39" s="614"/>
      <c r="I39" s="614"/>
      <c r="J39" s="633"/>
    </row>
    <row r="40" spans="1:10">
      <c r="A40" s="634" t="s">
        <v>15</v>
      </c>
      <c r="B40" s="614"/>
      <c r="C40" s="614"/>
      <c r="D40" s="614"/>
      <c r="E40" s="633"/>
      <c r="F40" s="636" t="s">
        <v>454</v>
      </c>
      <c r="G40" s="615"/>
      <c r="H40" s="615"/>
      <c r="I40" s="615"/>
      <c r="J40" s="633"/>
    </row>
    <row r="41" spans="1:10">
      <c r="A41" s="634" t="s">
        <v>31</v>
      </c>
      <c r="B41" s="614"/>
      <c r="C41" s="614"/>
      <c r="D41" s="614"/>
      <c r="E41" s="633"/>
      <c r="F41" s="636" t="s">
        <v>31</v>
      </c>
      <c r="G41" s="615"/>
      <c r="H41" s="615"/>
      <c r="I41" s="615"/>
      <c r="J41" s="633"/>
    </row>
    <row r="42" spans="1:10">
      <c r="A42" s="633"/>
      <c r="B42" s="633"/>
      <c r="C42" s="633"/>
      <c r="D42" s="633"/>
      <c r="E42" s="635"/>
      <c r="F42" s="633"/>
      <c r="G42" s="633"/>
      <c r="H42" s="633"/>
      <c r="I42" s="633"/>
      <c r="J42" s="633"/>
    </row>
    <row r="43" spans="1:10">
      <c r="A43" s="633"/>
      <c r="B43" s="633"/>
      <c r="C43" s="633"/>
      <c r="D43" s="633"/>
      <c r="E43" s="633"/>
      <c r="F43" s="633"/>
      <c r="G43" s="633"/>
      <c r="H43" s="633"/>
      <c r="I43" s="633"/>
      <c r="J43" s="633"/>
    </row>
    <row r="44" spans="1:10">
      <c r="A44" s="633"/>
      <c r="B44" s="633"/>
      <c r="C44" s="633"/>
      <c r="D44" s="633"/>
      <c r="E44" s="633"/>
      <c r="F44" s="633"/>
      <c r="G44" s="633"/>
      <c r="H44" s="633"/>
      <c r="I44" s="633"/>
      <c r="J44" s="633"/>
    </row>
    <row r="45" spans="1:10">
      <c r="A45" s="633"/>
      <c r="B45" s="633"/>
      <c r="C45" s="633"/>
      <c r="D45" s="633"/>
      <c r="E45" s="633"/>
      <c r="F45" s="633"/>
      <c r="G45" s="633"/>
      <c r="H45" s="633"/>
      <c r="I45" s="633"/>
      <c r="J45" s="633"/>
    </row>
    <row r="46" spans="1:10">
      <c r="A46" s="633"/>
      <c r="B46" s="633"/>
      <c r="C46" s="633"/>
      <c r="D46" s="633"/>
      <c r="E46" s="633"/>
      <c r="F46" s="633"/>
      <c r="G46" s="633"/>
      <c r="H46" s="633"/>
      <c r="I46" s="633"/>
      <c r="J46" s="633"/>
    </row>
    <row r="47" spans="1:10">
      <c r="A47" s="633"/>
      <c r="B47" s="633"/>
      <c r="C47" s="633"/>
      <c r="D47" s="633"/>
      <c r="E47" s="633"/>
      <c r="F47" s="633"/>
      <c r="G47" s="633"/>
      <c r="H47" s="633"/>
      <c r="I47" s="633"/>
      <c r="J47" s="633"/>
    </row>
    <row r="48" spans="1:10">
      <c r="A48" s="633"/>
      <c r="B48" s="633"/>
      <c r="C48" s="633"/>
      <c r="D48" s="633"/>
      <c r="E48" s="633"/>
      <c r="F48" s="633"/>
      <c r="G48" s="633"/>
      <c r="H48" s="633"/>
      <c r="I48" s="633"/>
      <c r="J48" s="633"/>
    </row>
    <row r="49" spans="1:10">
      <c r="A49" s="633"/>
      <c r="B49" s="633"/>
      <c r="C49" s="633"/>
      <c r="D49" s="633"/>
      <c r="E49" s="633"/>
      <c r="F49" s="633"/>
      <c r="G49" s="633"/>
      <c r="H49" s="633"/>
      <c r="I49" s="633"/>
      <c r="J49" s="633"/>
    </row>
    <row r="50" spans="1:10">
      <c r="A50" s="633"/>
      <c r="B50" s="633"/>
      <c r="C50" s="633"/>
      <c r="D50" s="633"/>
      <c r="E50" s="633"/>
      <c r="F50" s="633"/>
      <c r="G50" s="633"/>
      <c r="H50" s="633"/>
      <c r="I50" s="633"/>
      <c r="J50" s="633"/>
    </row>
    <row r="51" spans="1:10">
      <c r="A51" s="633"/>
      <c r="B51" s="633"/>
      <c r="C51" s="633"/>
      <c r="D51" s="633"/>
      <c r="E51" s="633"/>
      <c r="F51" s="633"/>
      <c r="G51" s="633"/>
      <c r="H51" s="633"/>
      <c r="I51" s="633"/>
    </row>
    <row r="52" spans="1:10">
      <c r="A52" s="633"/>
      <c r="B52" s="633"/>
      <c r="C52" s="633"/>
      <c r="D52" s="633"/>
      <c r="E52" s="633"/>
      <c r="F52" s="633"/>
      <c r="G52" s="633"/>
      <c r="H52" s="633"/>
      <c r="I52" s="633"/>
    </row>
    <row r="53" spans="1:10">
      <c r="A53" s="633"/>
      <c r="B53" s="633"/>
      <c r="C53" s="633"/>
      <c r="D53" s="633"/>
      <c r="E53" s="633"/>
      <c r="F53" s="633"/>
      <c r="G53" s="633"/>
      <c r="H53" s="633"/>
      <c r="I53" s="633"/>
    </row>
    <row r="54" spans="1:10">
      <c r="A54" s="633"/>
      <c r="B54" s="633"/>
      <c r="C54" s="633"/>
      <c r="D54" s="633"/>
      <c r="E54" s="633"/>
      <c r="F54" s="633"/>
      <c r="G54" s="633"/>
      <c r="H54" s="633"/>
      <c r="I54" s="633"/>
    </row>
    <row r="55" spans="1:10">
      <c r="A55" s="633"/>
      <c r="B55" s="633"/>
      <c r="C55" s="633"/>
      <c r="D55" s="633"/>
      <c r="E55" s="633"/>
      <c r="F55" s="633"/>
      <c r="G55" s="633"/>
      <c r="H55" s="633"/>
      <c r="I55" s="633"/>
    </row>
    <row r="56" spans="1:10">
      <c r="A56" s="633"/>
      <c r="B56" s="633"/>
      <c r="C56" s="633"/>
      <c r="D56" s="633"/>
      <c r="E56" s="633"/>
      <c r="F56" s="633"/>
      <c r="G56" s="633"/>
      <c r="H56" s="633"/>
      <c r="I56" s="633"/>
    </row>
    <row r="57" spans="1:10">
      <c r="A57" s="633"/>
      <c r="B57" s="633"/>
      <c r="C57" s="633"/>
      <c r="D57" s="633"/>
      <c r="E57" s="633"/>
      <c r="F57" s="633"/>
      <c r="G57" s="633"/>
      <c r="H57" s="633"/>
      <c r="I57" s="633"/>
    </row>
  </sheetData>
  <mergeCells count="20">
    <mergeCell ref="B22:F22"/>
    <mergeCell ref="B13:D13"/>
    <mergeCell ref="F13:G13"/>
    <mergeCell ref="B14:D14"/>
    <mergeCell ref="F14:G14"/>
    <mergeCell ref="B15:D15"/>
    <mergeCell ref="F15:G15"/>
    <mergeCell ref="B17:F17"/>
    <mergeCell ref="B18:F18"/>
    <mergeCell ref="B19:F19"/>
    <mergeCell ref="B20:F20"/>
    <mergeCell ref="B21:F21"/>
    <mergeCell ref="A30:F30"/>
    <mergeCell ref="A31:F35"/>
    <mergeCell ref="B23:F23"/>
    <mergeCell ref="B24:F24"/>
    <mergeCell ref="B25:F25"/>
    <mergeCell ref="B26:F26"/>
    <mergeCell ref="B27:F27"/>
    <mergeCell ref="B28:F28"/>
  </mergeCells>
  <dataValidations disablePrompts="1" count="1">
    <dataValidation type="list" allowBlank="1" showInputMessage="1" showErrorMessage="1" sqref="G18:G29">
      <formula1>"Yes, No"</formula1>
    </dataValidation>
  </dataValidations>
  <hyperlinks>
    <hyperlink ref="I5" r:id="rId1" display="bogale.ro@gmail.com"/>
  </hyperlinks>
  <pageMargins left="0.7" right="0.7" top="0.75" bottom="0.75" header="0.3" footer="0.3"/>
  <pageSetup paperSize="9" orientation="portrait" horizontalDpi="0" verticalDpi="0" r:id="rId2"/>
  <headerFooter>
    <oddFooter>&amp;CPre-numbered Form&amp;RImported from Supply Forms</oddFooter>
  </headerFooter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40"/>
  <sheetViews>
    <sheetView view="pageLayout" zoomScale="80" zoomScaleNormal="115" zoomScaleSheetLayoutView="136" zoomScalePageLayoutView="80" workbookViewId="0">
      <selection activeCell="C1" sqref="C1"/>
    </sheetView>
  </sheetViews>
  <sheetFormatPr defaultRowHeight="12.75"/>
  <cols>
    <col min="1" max="1" width="11.85546875" customWidth="1"/>
    <col min="2" max="2" width="24.7109375" customWidth="1"/>
    <col min="3" max="3" width="9.7109375" customWidth="1"/>
    <col min="4" max="4" width="6.28515625" customWidth="1"/>
    <col min="5" max="5" width="6.140625" customWidth="1"/>
    <col min="6" max="7" width="11.140625" customWidth="1"/>
    <col min="8" max="8" width="13.5703125" customWidth="1"/>
  </cols>
  <sheetData>
    <row r="1" spans="1:9" ht="36.75" customHeight="1">
      <c r="A1" s="428" t="s">
        <v>1333</v>
      </c>
      <c r="B1" s="217"/>
      <c r="D1" s="428"/>
      <c r="E1" s="428"/>
      <c r="F1" s="428"/>
      <c r="G1" s="428"/>
      <c r="H1" s="217"/>
    </row>
    <row r="2" spans="1:9" ht="19.5" customHeight="1">
      <c r="A2" s="428"/>
      <c r="C2" s="58" t="s">
        <v>1305</v>
      </c>
      <c r="E2" s="839" t="s">
        <v>1149</v>
      </c>
      <c r="F2" s="432" t="s">
        <v>0</v>
      </c>
      <c r="G2" s="56"/>
      <c r="H2" s="57"/>
    </row>
    <row r="3" spans="1:9" ht="16.5" customHeight="1">
      <c r="A3" s="432" t="s">
        <v>1179</v>
      </c>
      <c r="B3" s="63"/>
      <c r="C3" s="13"/>
      <c r="D3" s="463"/>
      <c r="E3" s="839"/>
      <c r="F3" s="432" t="s">
        <v>622</v>
      </c>
      <c r="G3" s="23"/>
      <c r="H3" s="13"/>
    </row>
    <row r="4" spans="1:9" ht="16.5" customHeight="1">
      <c r="A4" s="120" t="s">
        <v>1193</v>
      </c>
      <c r="B4" s="63"/>
      <c r="C4" s="13"/>
      <c r="D4" s="463"/>
      <c r="E4" s="839"/>
      <c r="F4" s="432" t="s">
        <v>620</v>
      </c>
      <c r="G4" s="23"/>
      <c r="H4" s="13"/>
    </row>
    <row r="5" spans="1:9" ht="16.5" customHeight="1">
      <c r="A5" s="120" t="s">
        <v>1180</v>
      </c>
      <c r="B5" s="63"/>
      <c r="C5" s="13"/>
      <c r="D5" s="463"/>
      <c r="E5" s="839"/>
      <c r="F5" s="117" t="s">
        <v>757</v>
      </c>
      <c r="G5" s="23"/>
      <c r="H5" s="13"/>
    </row>
    <row r="6" spans="1:9" ht="16.5" customHeight="1">
      <c r="A6" s="292" t="s">
        <v>296</v>
      </c>
      <c r="B6" s="63"/>
      <c r="C6" s="13"/>
      <c r="D6" s="463"/>
      <c r="E6" s="839"/>
      <c r="F6" s="117" t="s">
        <v>265</v>
      </c>
      <c r="G6" s="433"/>
      <c r="H6" s="434"/>
    </row>
    <row r="7" spans="1:9" ht="16.5" customHeight="1">
      <c r="A7" s="117" t="s">
        <v>168</v>
      </c>
      <c r="B7" s="63"/>
      <c r="C7" s="13"/>
      <c r="D7" s="463"/>
      <c r="E7" s="839"/>
      <c r="F7" s="117" t="s">
        <v>621</v>
      </c>
      <c r="G7" s="433"/>
      <c r="H7" s="434"/>
    </row>
    <row r="8" spans="1:9" ht="22.5" customHeight="1">
      <c r="A8" s="448" t="s">
        <v>1183</v>
      </c>
      <c r="B8" s="448"/>
      <c r="C8" s="448"/>
      <c r="D8" s="18"/>
      <c r="E8" s="47"/>
      <c r="F8" s="435"/>
      <c r="G8" s="18"/>
      <c r="H8" s="18"/>
    </row>
    <row r="9" spans="1:9" ht="19.5" customHeight="1">
      <c r="A9" t="s">
        <v>1307</v>
      </c>
      <c r="B9" s="25"/>
      <c r="C9" s="449"/>
      <c r="D9" s="25"/>
      <c r="E9" s="25"/>
      <c r="F9" s="25"/>
      <c r="G9" s="25"/>
      <c r="H9" s="25"/>
    </row>
    <row r="10" spans="1:9" ht="19.5" customHeight="1">
      <c r="A10" s="452" t="s">
        <v>1308</v>
      </c>
      <c r="B10" s="28"/>
      <c r="C10" s="450"/>
      <c r="D10" s="28"/>
      <c r="E10" s="28"/>
      <c r="F10" s="450"/>
      <c r="G10" s="450"/>
      <c r="H10" s="450"/>
    </row>
    <row r="11" spans="1:9" ht="21.75" customHeight="1">
      <c r="A11" s="3"/>
      <c r="B11" s="3"/>
      <c r="C11" s="3"/>
      <c r="D11" s="3"/>
      <c r="E11" s="3"/>
      <c r="F11" s="3"/>
      <c r="G11" s="3"/>
      <c r="H11" s="3"/>
      <c r="I11" s="3"/>
    </row>
    <row r="12" spans="1:9" ht="27.75" customHeight="1">
      <c r="A12" s="836" t="s">
        <v>1171</v>
      </c>
      <c r="B12" s="836" t="s">
        <v>76</v>
      </c>
      <c r="C12" s="835" t="s">
        <v>1309</v>
      </c>
      <c r="D12" s="650" t="s">
        <v>12</v>
      </c>
      <c r="E12" s="651"/>
      <c r="F12" s="843" t="s">
        <v>64</v>
      </c>
      <c r="G12" s="836" t="s">
        <v>918</v>
      </c>
      <c r="H12" s="835" t="s">
        <v>1310</v>
      </c>
    </row>
    <row r="13" spans="1:9" ht="27.75" customHeight="1">
      <c r="A13" s="836"/>
      <c r="B13" s="836"/>
      <c r="C13" s="836"/>
      <c r="D13" s="417" t="s">
        <v>10</v>
      </c>
      <c r="E13" s="417" t="s">
        <v>11</v>
      </c>
      <c r="F13" s="843"/>
      <c r="G13" s="836"/>
      <c r="H13" s="835"/>
    </row>
    <row r="14" spans="1:9" ht="24.75" customHeight="1">
      <c r="A14" s="24"/>
      <c r="B14" s="24"/>
      <c r="C14" s="470"/>
      <c r="D14" s="25"/>
      <c r="E14" s="24"/>
      <c r="F14" s="40"/>
      <c r="G14" s="40"/>
      <c r="H14" s="24"/>
    </row>
    <row r="15" spans="1:9" ht="24.75" customHeight="1">
      <c r="A15" s="26"/>
      <c r="B15" s="26"/>
      <c r="C15" s="474"/>
      <c r="D15" s="28"/>
      <c r="E15" s="26"/>
      <c r="F15" s="41"/>
      <c r="G15" s="41"/>
      <c r="H15" s="26"/>
    </row>
    <row r="16" spans="1:9" ht="24.75" customHeight="1">
      <c r="A16" s="26"/>
      <c r="B16" s="26"/>
      <c r="C16" s="474"/>
      <c r="D16" s="28"/>
      <c r="E16" s="26"/>
      <c r="F16" s="41"/>
      <c r="G16" s="41"/>
      <c r="H16" s="26"/>
    </row>
    <row r="17" spans="1:9" ht="24.75" customHeight="1">
      <c r="A17" s="26"/>
      <c r="B17" s="26"/>
      <c r="C17" s="474"/>
      <c r="D17" s="28"/>
      <c r="E17" s="26"/>
      <c r="F17" s="41"/>
      <c r="G17" s="41"/>
      <c r="H17" s="26"/>
    </row>
    <row r="18" spans="1:9" ht="24.75" customHeight="1">
      <c r="A18" s="26"/>
      <c r="B18" s="26"/>
      <c r="C18" s="474"/>
      <c r="D18" s="28"/>
      <c r="E18" s="26"/>
      <c r="F18" s="41"/>
      <c r="G18" s="41"/>
      <c r="H18" s="26"/>
    </row>
    <row r="19" spans="1:9" ht="18">
      <c r="A19" s="26"/>
      <c r="B19" s="26"/>
      <c r="C19" s="474"/>
      <c r="D19" s="28"/>
      <c r="E19" s="26"/>
      <c r="F19" s="41"/>
      <c r="G19" s="41"/>
      <c r="H19" s="26"/>
    </row>
    <row r="20" spans="1:9" ht="18.75" customHeight="1">
      <c r="A20" s="26"/>
      <c r="B20" s="26"/>
      <c r="C20" s="474"/>
      <c r="D20" s="28"/>
      <c r="E20" s="26"/>
      <c r="F20" s="41"/>
      <c r="G20" s="41"/>
      <c r="H20" s="26"/>
    </row>
    <row r="21" spans="1:9" ht="18.75" customHeight="1">
      <c r="A21" s="26"/>
      <c r="B21" s="26"/>
      <c r="C21" s="474"/>
      <c r="D21" s="28"/>
      <c r="E21" s="26"/>
      <c r="F21" s="41"/>
      <c r="G21" s="41"/>
      <c r="H21" s="26"/>
    </row>
    <row r="22" spans="1:9" ht="18.75" customHeight="1">
      <c r="A22" s="26"/>
      <c r="B22" s="26"/>
      <c r="C22" s="474"/>
      <c r="D22" s="28"/>
      <c r="E22" s="444"/>
      <c r="F22" s="41"/>
      <c r="G22" s="41"/>
      <c r="H22" s="26"/>
    </row>
    <row r="23" spans="1:9" ht="18.75" customHeight="1" thickBot="1">
      <c r="A23" s="294"/>
      <c r="B23" s="294"/>
      <c r="C23" s="652"/>
      <c r="D23" s="296"/>
      <c r="E23" s="294"/>
      <c r="F23" s="451"/>
      <c r="G23" s="451"/>
      <c r="H23" s="444"/>
    </row>
    <row r="24" spans="1:9" ht="17.25" customHeight="1">
      <c r="A24" s="35" t="s">
        <v>455</v>
      </c>
      <c r="B24" s="440"/>
      <c r="C24" s="440"/>
      <c r="D24" s="440"/>
      <c r="E24" s="440"/>
      <c r="F24" s="440"/>
      <c r="G24" s="440"/>
      <c r="H24" s="837"/>
    </row>
    <row r="25" spans="1:9" ht="17.25" customHeight="1" thickBot="1">
      <c r="A25" s="35"/>
      <c r="B25" s="30"/>
      <c r="C25" s="30"/>
      <c r="D25" s="33"/>
      <c r="E25" s="33"/>
      <c r="F25" s="33"/>
      <c r="G25" s="33"/>
      <c r="H25" s="838"/>
    </row>
    <row r="26" spans="1:9" ht="19.5" customHeight="1">
      <c r="A26" s="452" t="s">
        <v>1184</v>
      </c>
      <c r="B26" s="25"/>
      <c r="C26" s="449"/>
      <c r="D26" s="25"/>
      <c r="E26" s="25"/>
      <c r="F26" s="25"/>
      <c r="G26" s="25"/>
      <c r="H26" s="453"/>
    </row>
    <row r="27" spans="1:9" ht="19.5" customHeight="1">
      <c r="A27" s="58" t="s">
        <v>1187</v>
      </c>
      <c r="B27" s="28"/>
      <c r="C27" s="450"/>
      <c r="D27" s="28"/>
      <c r="E27" s="28"/>
      <c r="F27" s="450"/>
      <c r="G27" s="450"/>
      <c r="H27" s="450"/>
    </row>
    <row r="28" spans="1:9" ht="19.5" customHeight="1">
      <c r="A28" s="58" t="s">
        <v>1188</v>
      </c>
      <c r="B28" s="453"/>
      <c r="C28" s="355"/>
      <c r="D28" s="453"/>
      <c r="E28" s="453"/>
      <c r="F28" s="355"/>
      <c r="G28" s="355"/>
      <c r="H28" s="355"/>
    </row>
    <row r="29" spans="1:9" ht="19.5" customHeight="1">
      <c r="A29" s="58" t="s">
        <v>1185</v>
      </c>
      <c r="B29" s="453"/>
      <c r="C29" s="355"/>
      <c r="D29" s="453"/>
      <c r="E29" s="453"/>
      <c r="F29" s="355"/>
      <c r="G29" s="355"/>
      <c r="H29" s="355"/>
    </row>
    <row r="30" spans="1:9" ht="21.75" customHeight="1" thickBot="1">
      <c r="A30" s="3" t="s">
        <v>1186</v>
      </c>
      <c r="B30" s="7"/>
      <c r="C30" s="7"/>
      <c r="D30" s="7"/>
      <c r="E30" s="7"/>
      <c r="F30" s="7"/>
      <c r="G30" s="7"/>
      <c r="H30" s="7"/>
      <c r="I30" s="3"/>
    </row>
    <row r="31" spans="1:9" ht="13.5" customHeight="1">
      <c r="A31" s="840" t="s">
        <v>1312</v>
      </c>
      <c r="B31" s="642" t="s">
        <v>626</v>
      </c>
      <c r="C31" s="46"/>
      <c r="D31" s="14" t="s">
        <v>1189</v>
      </c>
      <c r="E31" s="46"/>
      <c r="F31" s="299"/>
      <c r="G31" s="19" t="s">
        <v>1311</v>
      </c>
      <c r="H31" s="299"/>
    </row>
    <row r="32" spans="1:9" ht="13.5" customHeight="1">
      <c r="A32" s="841"/>
      <c r="B32" s="5"/>
      <c r="C32" s="45"/>
      <c r="D32" s="9"/>
      <c r="E32" s="45"/>
      <c r="F32" s="300"/>
      <c r="G32" s="5"/>
      <c r="H32" s="300"/>
    </row>
    <row r="33" spans="1:8" ht="13.5" customHeight="1">
      <c r="A33" s="841"/>
      <c r="B33" s="5" t="s">
        <v>37</v>
      </c>
      <c r="C33" s="45"/>
      <c r="D33" s="9" t="s">
        <v>37</v>
      </c>
      <c r="E33" s="45"/>
      <c r="F33" s="300"/>
      <c r="G33" s="9" t="s">
        <v>37</v>
      </c>
      <c r="H33" s="300"/>
    </row>
    <row r="34" spans="1:8" ht="13.5" customHeight="1">
      <c r="A34" s="841"/>
      <c r="B34" s="5" t="s">
        <v>1181</v>
      </c>
      <c r="C34" s="45"/>
      <c r="D34" s="9" t="s">
        <v>1181</v>
      </c>
      <c r="E34" s="45"/>
      <c r="F34" s="300"/>
      <c r="G34" s="9" t="s">
        <v>1181</v>
      </c>
      <c r="H34" s="300"/>
    </row>
    <row r="35" spans="1:8" ht="13.5" customHeight="1">
      <c r="A35" s="841"/>
      <c r="B35" s="11" t="s">
        <v>38</v>
      </c>
      <c r="C35" s="47"/>
      <c r="D35" s="10" t="s">
        <v>38</v>
      </c>
      <c r="E35" s="47"/>
      <c r="F35" s="51"/>
      <c r="G35" s="10" t="s">
        <v>38</v>
      </c>
      <c r="H35" s="51"/>
    </row>
    <row r="36" spans="1:8" ht="13.5" customHeight="1">
      <c r="A36" s="841"/>
      <c r="B36" s="642" t="s">
        <v>1190</v>
      </c>
      <c r="C36" s="46"/>
      <c r="D36" s="14" t="s">
        <v>627</v>
      </c>
      <c r="E36" s="46"/>
      <c r="F36" s="299"/>
      <c r="G36" s="14" t="s">
        <v>1191</v>
      </c>
      <c r="H36" s="42"/>
    </row>
    <row r="37" spans="1:8" ht="13.5" customHeight="1">
      <c r="A37" s="841"/>
      <c r="B37" s="5"/>
      <c r="C37" s="45"/>
      <c r="D37" s="301"/>
      <c r="E37" s="45"/>
      <c r="F37" s="300"/>
      <c r="G37" s="9"/>
      <c r="H37" s="43"/>
    </row>
    <row r="38" spans="1:8">
      <c r="A38" s="841"/>
      <c r="B38" s="5" t="s">
        <v>37</v>
      </c>
      <c r="C38" s="45"/>
      <c r="D38" s="9" t="s">
        <v>37</v>
      </c>
      <c r="E38" s="45"/>
      <c r="F38" s="300"/>
      <c r="G38" s="9" t="s">
        <v>37</v>
      </c>
      <c r="H38" s="43"/>
    </row>
    <row r="39" spans="1:8">
      <c r="A39" s="841"/>
      <c r="B39" s="5" t="s">
        <v>1181</v>
      </c>
      <c r="C39" s="45"/>
      <c r="D39" s="9" t="s">
        <v>1181</v>
      </c>
      <c r="E39" s="45"/>
      <c r="F39" s="300"/>
      <c r="G39" s="9" t="s">
        <v>1181</v>
      </c>
      <c r="H39" s="43"/>
    </row>
    <row r="40" spans="1:8" ht="13.5" thickBot="1">
      <c r="A40" s="842"/>
      <c r="B40" s="11" t="s">
        <v>38</v>
      </c>
      <c r="C40" s="47"/>
      <c r="D40" s="10" t="s">
        <v>38</v>
      </c>
      <c r="E40" s="47"/>
      <c r="F40" s="51"/>
      <c r="G40" s="10" t="s">
        <v>38</v>
      </c>
      <c r="H40" s="51"/>
    </row>
  </sheetData>
  <mergeCells count="9">
    <mergeCell ref="H12:H13"/>
    <mergeCell ref="C12:C13"/>
    <mergeCell ref="H24:H25"/>
    <mergeCell ref="E2:E7"/>
    <mergeCell ref="A31:A40"/>
    <mergeCell ref="A12:A13"/>
    <mergeCell ref="B12:B13"/>
    <mergeCell ref="F12:F13"/>
    <mergeCell ref="G12:G13"/>
  </mergeCells>
  <pageMargins left="0.3" right="0.4" top="0.42" bottom="0.57999999999999996" header="0.3" footer="0.3"/>
  <pageSetup paperSize="9" orientation="portrait" r:id="rId1"/>
  <headerFooter>
    <oddHeader>&amp;LPre-numbered Form</oddHeader>
    <oddFooter>&amp;L002/R2V-adm-fnc/22May17&amp;C                                Original-Accountant, 1st Cc-Applicant, 2nd Cc-Cashier, 3rd Cc-Supervisor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view="pageLayout" zoomScaleNormal="75" workbookViewId="0">
      <selection activeCell="B16" sqref="B16"/>
    </sheetView>
  </sheetViews>
  <sheetFormatPr defaultRowHeight="12.75"/>
  <cols>
    <col min="1" max="1" width="12.140625" customWidth="1"/>
    <col min="2" max="2" width="15.140625" customWidth="1"/>
    <col min="3" max="3" width="14" customWidth="1"/>
    <col min="4" max="4" width="14.42578125" customWidth="1"/>
    <col min="5" max="7" width="11.85546875" customWidth="1"/>
    <col min="260" max="260" width="13.5703125" customWidth="1"/>
    <col min="262" max="262" width="10.5703125" customWidth="1"/>
    <col min="263" max="263" width="9.42578125" customWidth="1"/>
    <col min="516" max="516" width="13.5703125" customWidth="1"/>
    <col min="518" max="518" width="10.5703125" customWidth="1"/>
    <col min="519" max="519" width="9.42578125" customWidth="1"/>
    <col min="772" max="772" width="13.5703125" customWidth="1"/>
    <col min="774" max="774" width="10.5703125" customWidth="1"/>
    <col min="775" max="775" width="9.42578125" customWidth="1"/>
    <col min="1028" max="1028" width="13.5703125" customWidth="1"/>
    <col min="1030" max="1030" width="10.5703125" customWidth="1"/>
    <col min="1031" max="1031" width="9.42578125" customWidth="1"/>
    <col min="1284" max="1284" width="13.5703125" customWidth="1"/>
    <col min="1286" max="1286" width="10.5703125" customWidth="1"/>
    <col min="1287" max="1287" width="9.42578125" customWidth="1"/>
    <col min="1540" max="1540" width="13.5703125" customWidth="1"/>
    <col min="1542" max="1542" width="10.5703125" customWidth="1"/>
    <col min="1543" max="1543" width="9.42578125" customWidth="1"/>
    <col min="1796" max="1796" width="13.5703125" customWidth="1"/>
    <col min="1798" max="1798" width="10.5703125" customWidth="1"/>
    <col min="1799" max="1799" width="9.42578125" customWidth="1"/>
    <col min="2052" max="2052" width="13.5703125" customWidth="1"/>
    <col min="2054" max="2054" width="10.5703125" customWidth="1"/>
    <col min="2055" max="2055" width="9.42578125" customWidth="1"/>
    <col min="2308" max="2308" width="13.5703125" customWidth="1"/>
    <col min="2310" max="2310" width="10.5703125" customWidth="1"/>
    <col min="2311" max="2311" width="9.42578125" customWidth="1"/>
    <col min="2564" max="2564" width="13.5703125" customWidth="1"/>
    <col min="2566" max="2566" width="10.5703125" customWidth="1"/>
    <col min="2567" max="2567" width="9.42578125" customWidth="1"/>
    <col min="2820" max="2820" width="13.5703125" customWidth="1"/>
    <col min="2822" max="2822" width="10.5703125" customWidth="1"/>
    <col min="2823" max="2823" width="9.42578125" customWidth="1"/>
    <col min="3076" max="3076" width="13.5703125" customWidth="1"/>
    <col min="3078" max="3078" width="10.5703125" customWidth="1"/>
    <col min="3079" max="3079" width="9.42578125" customWidth="1"/>
    <col min="3332" max="3332" width="13.5703125" customWidth="1"/>
    <col min="3334" max="3334" width="10.5703125" customWidth="1"/>
    <col min="3335" max="3335" width="9.42578125" customWidth="1"/>
    <col min="3588" max="3588" width="13.5703125" customWidth="1"/>
    <col min="3590" max="3590" width="10.5703125" customWidth="1"/>
    <col min="3591" max="3591" width="9.42578125" customWidth="1"/>
    <col min="3844" max="3844" width="13.5703125" customWidth="1"/>
    <col min="3846" max="3846" width="10.5703125" customWidth="1"/>
    <col min="3847" max="3847" width="9.42578125" customWidth="1"/>
    <col min="4100" max="4100" width="13.5703125" customWidth="1"/>
    <col min="4102" max="4102" width="10.5703125" customWidth="1"/>
    <col min="4103" max="4103" width="9.42578125" customWidth="1"/>
    <col min="4356" max="4356" width="13.5703125" customWidth="1"/>
    <col min="4358" max="4358" width="10.5703125" customWidth="1"/>
    <col min="4359" max="4359" width="9.42578125" customWidth="1"/>
    <col min="4612" max="4612" width="13.5703125" customWidth="1"/>
    <col min="4614" max="4614" width="10.5703125" customWidth="1"/>
    <col min="4615" max="4615" width="9.42578125" customWidth="1"/>
    <col min="4868" max="4868" width="13.5703125" customWidth="1"/>
    <col min="4870" max="4870" width="10.5703125" customWidth="1"/>
    <col min="4871" max="4871" width="9.42578125" customWidth="1"/>
    <col min="5124" max="5124" width="13.5703125" customWidth="1"/>
    <col min="5126" max="5126" width="10.5703125" customWidth="1"/>
    <col min="5127" max="5127" width="9.42578125" customWidth="1"/>
    <col min="5380" max="5380" width="13.5703125" customWidth="1"/>
    <col min="5382" max="5382" width="10.5703125" customWidth="1"/>
    <col min="5383" max="5383" width="9.42578125" customWidth="1"/>
    <col min="5636" max="5636" width="13.5703125" customWidth="1"/>
    <col min="5638" max="5638" width="10.5703125" customWidth="1"/>
    <col min="5639" max="5639" width="9.42578125" customWidth="1"/>
    <col min="5892" max="5892" width="13.5703125" customWidth="1"/>
    <col min="5894" max="5894" width="10.5703125" customWidth="1"/>
    <col min="5895" max="5895" width="9.42578125" customWidth="1"/>
    <col min="6148" max="6148" width="13.5703125" customWidth="1"/>
    <col min="6150" max="6150" width="10.5703125" customWidth="1"/>
    <col min="6151" max="6151" width="9.42578125" customWidth="1"/>
    <col min="6404" max="6404" width="13.5703125" customWidth="1"/>
    <col min="6406" max="6406" width="10.5703125" customWidth="1"/>
    <col min="6407" max="6407" width="9.42578125" customWidth="1"/>
    <col min="6660" max="6660" width="13.5703125" customWidth="1"/>
    <col min="6662" max="6662" width="10.5703125" customWidth="1"/>
    <col min="6663" max="6663" width="9.42578125" customWidth="1"/>
    <col min="6916" max="6916" width="13.5703125" customWidth="1"/>
    <col min="6918" max="6918" width="10.5703125" customWidth="1"/>
    <col min="6919" max="6919" width="9.42578125" customWidth="1"/>
    <col min="7172" max="7172" width="13.5703125" customWidth="1"/>
    <col min="7174" max="7174" width="10.5703125" customWidth="1"/>
    <col min="7175" max="7175" width="9.42578125" customWidth="1"/>
    <col min="7428" max="7428" width="13.5703125" customWidth="1"/>
    <col min="7430" max="7430" width="10.5703125" customWidth="1"/>
    <col min="7431" max="7431" width="9.42578125" customWidth="1"/>
    <col min="7684" max="7684" width="13.5703125" customWidth="1"/>
    <col min="7686" max="7686" width="10.5703125" customWidth="1"/>
    <col min="7687" max="7687" width="9.42578125" customWidth="1"/>
    <col min="7940" max="7940" width="13.5703125" customWidth="1"/>
    <col min="7942" max="7942" width="10.5703125" customWidth="1"/>
    <col min="7943" max="7943" width="9.42578125" customWidth="1"/>
    <col min="8196" max="8196" width="13.5703125" customWidth="1"/>
    <col min="8198" max="8198" width="10.5703125" customWidth="1"/>
    <col min="8199" max="8199" width="9.42578125" customWidth="1"/>
    <col min="8452" max="8452" width="13.5703125" customWidth="1"/>
    <col min="8454" max="8454" width="10.5703125" customWidth="1"/>
    <col min="8455" max="8455" width="9.42578125" customWidth="1"/>
    <col min="8708" max="8708" width="13.5703125" customWidth="1"/>
    <col min="8710" max="8710" width="10.5703125" customWidth="1"/>
    <col min="8711" max="8711" width="9.42578125" customWidth="1"/>
    <col min="8964" max="8964" width="13.5703125" customWidth="1"/>
    <col min="8966" max="8966" width="10.5703125" customWidth="1"/>
    <col min="8967" max="8967" width="9.42578125" customWidth="1"/>
    <col min="9220" max="9220" width="13.5703125" customWidth="1"/>
    <col min="9222" max="9222" width="10.5703125" customWidth="1"/>
    <col min="9223" max="9223" width="9.42578125" customWidth="1"/>
    <col min="9476" max="9476" width="13.5703125" customWidth="1"/>
    <col min="9478" max="9478" width="10.5703125" customWidth="1"/>
    <col min="9479" max="9479" width="9.42578125" customWidth="1"/>
    <col min="9732" max="9732" width="13.5703125" customWidth="1"/>
    <col min="9734" max="9734" width="10.5703125" customWidth="1"/>
    <col min="9735" max="9735" width="9.42578125" customWidth="1"/>
    <col min="9988" max="9988" width="13.5703125" customWidth="1"/>
    <col min="9990" max="9990" width="10.5703125" customWidth="1"/>
    <col min="9991" max="9991" width="9.42578125" customWidth="1"/>
    <col min="10244" max="10244" width="13.5703125" customWidth="1"/>
    <col min="10246" max="10246" width="10.5703125" customWidth="1"/>
    <col min="10247" max="10247" width="9.42578125" customWidth="1"/>
    <col min="10500" max="10500" width="13.5703125" customWidth="1"/>
    <col min="10502" max="10502" width="10.5703125" customWidth="1"/>
    <col min="10503" max="10503" width="9.42578125" customWidth="1"/>
    <col min="10756" max="10756" width="13.5703125" customWidth="1"/>
    <col min="10758" max="10758" width="10.5703125" customWidth="1"/>
    <col min="10759" max="10759" width="9.42578125" customWidth="1"/>
    <col min="11012" max="11012" width="13.5703125" customWidth="1"/>
    <col min="11014" max="11014" width="10.5703125" customWidth="1"/>
    <col min="11015" max="11015" width="9.42578125" customWidth="1"/>
    <col min="11268" max="11268" width="13.5703125" customWidth="1"/>
    <col min="11270" max="11270" width="10.5703125" customWidth="1"/>
    <col min="11271" max="11271" width="9.42578125" customWidth="1"/>
    <col min="11524" max="11524" width="13.5703125" customWidth="1"/>
    <col min="11526" max="11526" width="10.5703125" customWidth="1"/>
    <col min="11527" max="11527" width="9.42578125" customWidth="1"/>
    <col min="11780" max="11780" width="13.5703125" customWidth="1"/>
    <col min="11782" max="11782" width="10.5703125" customWidth="1"/>
    <col min="11783" max="11783" width="9.42578125" customWidth="1"/>
    <col min="12036" max="12036" width="13.5703125" customWidth="1"/>
    <col min="12038" max="12038" width="10.5703125" customWidth="1"/>
    <col min="12039" max="12039" width="9.42578125" customWidth="1"/>
    <col min="12292" max="12292" width="13.5703125" customWidth="1"/>
    <col min="12294" max="12294" width="10.5703125" customWidth="1"/>
    <col min="12295" max="12295" width="9.42578125" customWidth="1"/>
    <col min="12548" max="12548" width="13.5703125" customWidth="1"/>
    <col min="12550" max="12550" width="10.5703125" customWidth="1"/>
    <col min="12551" max="12551" width="9.42578125" customWidth="1"/>
    <col min="12804" max="12804" width="13.5703125" customWidth="1"/>
    <col min="12806" max="12806" width="10.5703125" customWidth="1"/>
    <col min="12807" max="12807" width="9.42578125" customWidth="1"/>
    <col min="13060" max="13060" width="13.5703125" customWidth="1"/>
    <col min="13062" max="13062" width="10.5703125" customWidth="1"/>
    <col min="13063" max="13063" width="9.42578125" customWidth="1"/>
    <col min="13316" max="13316" width="13.5703125" customWidth="1"/>
    <col min="13318" max="13318" width="10.5703125" customWidth="1"/>
    <col min="13319" max="13319" width="9.42578125" customWidth="1"/>
    <col min="13572" max="13572" width="13.5703125" customWidth="1"/>
    <col min="13574" max="13574" width="10.5703125" customWidth="1"/>
    <col min="13575" max="13575" width="9.42578125" customWidth="1"/>
    <col min="13828" max="13828" width="13.5703125" customWidth="1"/>
    <col min="13830" max="13830" width="10.5703125" customWidth="1"/>
    <col min="13831" max="13831" width="9.42578125" customWidth="1"/>
    <col min="14084" max="14084" width="13.5703125" customWidth="1"/>
    <col min="14086" max="14086" width="10.5703125" customWidth="1"/>
    <col min="14087" max="14087" width="9.42578125" customWidth="1"/>
    <col min="14340" max="14340" width="13.5703125" customWidth="1"/>
    <col min="14342" max="14342" width="10.5703125" customWidth="1"/>
    <col min="14343" max="14343" width="9.42578125" customWidth="1"/>
    <col min="14596" max="14596" width="13.5703125" customWidth="1"/>
    <col min="14598" max="14598" width="10.5703125" customWidth="1"/>
    <col min="14599" max="14599" width="9.42578125" customWidth="1"/>
    <col min="14852" max="14852" width="13.5703125" customWidth="1"/>
    <col min="14854" max="14854" width="10.5703125" customWidth="1"/>
    <col min="14855" max="14855" width="9.42578125" customWidth="1"/>
    <col min="15108" max="15108" width="13.5703125" customWidth="1"/>
    <col min="15110" max="15110" width="10.5703125" customWidth="1"/>
    <col min="15111" max="15111" width="9.42578125" customWidth="1"/>
    <col min="15364" max="15364" width="13.5703125" customWidth="1"/>
    <col min="15366" max="15366" width="10.5703125" customWidth="1"/>
    <col min="15367" max="15367" width="9.42578125" customWidth="1"/>
    <col min="15620" max="15620" width="13.5703125" customWidth="1"/>
    <col min="15622" max="15622" width="10.5703125" customWidth="1"/>
    <col min="15623" max="15623" width="9.42578125" customWidth="1"/>
    <col min="15876" max="15876" width="13.5703125" customWidth="1"/>
    <col min="15878" max="15878" width="10.5703125" customWidth="1"/>
    <col min="15879" max="15879" width="9.42578125" customWidth="1"/>
    <col min="16132" max="16132" width="13.5703125" customWidth="1"/>
    <col min="16134" max="16134" width="10.5703125" customWidth="1"/>
    <col min="16135" max="16135" width="9.42578125" customWidth="1"/>
  </cols>
  <sheetData>
    <row r="1" spans="1:8" ht="16.5" customHeight="1"/>
    <row r="2" spans="1:8" ht="31.5" customHeight="1">
      <c r="A2" s="844" t="s">
        <v>739</v>
      </c>
      <c r="B2" s="845"/>
      <c r="C2" s="845"/>
      <c r="D2" s="845"/>
      <c r="E2" s="845"/>
      <c r="F2" s="845"/>
      <c r="G2" s="845"/>
    </row>
    <row r="3" spans="1:8" ht="31.5" customHeight="1">
      <c r="A3" s="846"/>
      <c r="B3" s="847"/>
      <c r="C3" s="847"/>
      <c r="D3" s="847"/>
      <c r="E3" s="847"/>
      <c r="F3" s="847"/>
      <c r="G3" s="847"/>
    </row>
    <row r="4" spans="1:8" ht="18" customHeight="1">
      <c r="A4" s="301"/>
      <c r="B4" s="45"/>
      <c r="D4" s="354" t="s">
        <v>726</v>
      </c>
      <c r="E4" s="45"/>
      <c r="F4" s="371" t="s">
        <v>727</v>
      </c>
    </row>
    <row r="5" spans="1:8" ht="13.5" thickBot="1">
      <c r="A5" s="301" t="s">
        <v>728</v>
      </c>
      <c r="B5" s="355"/>
      <c r="C5" s="355"/>
      <c r="D5" s="356" t="s">
        <v>729</v>
      </c>
      <c r="E5" s="355"/>
      <c r="F5" s="356" t="s">
        <v>730</v>
      </c>
      <c r="G5" s="355"/>
      <c r="H5" s="45"/>
    </row>
    <row r="6" spans="1:8">
      <c r="A6" s="358" t="s">
        <v>731</v>
      </c>
      <c r="B6" s="359" t="s">
        <v>76</v>
      </c>
      <c r="C6" s="360"/>
      <c r="D6" s="361"/>
      <c r="E6" s="358" t="s">
        <v>732</v>
      </c>
      <c r="F6" s="358" t="s">
        <v>733</v>
      </c>
      <c r="G6" s="358" t="s">
        <v>734</v>
      </c>
    </row>
    <row r="7" spans="1:8">
      <c r="A7" s="362" t="s">
        <v>632</v>
      </c>
      <c r="B7" s="301"/>
      <c r="C7" s="45"/>
      <c r="D7" s="300"/>
      <c r="E7" s="362" t="s">
        <v>735</v>
      </c>
      <c r="F7" s="362"/>
      <c r="G7" s="362"/>
    </row>
    <row r="8" spans="1:8" ht="7.5" customHeight="1">
      <c r="A8" s="363"/>
      <c r="B8" s="116"/>
      <c r="C8" s="47"/>
      <c r="D8" s="51"/>
      <c r="E8" s="364"/>
      <c r="F8" s="364"/>
      <c r="G8" s="364"/>
    </row>
    <row r="9" spans="1:8" ht="15" customHeight="1">
      <c r="A9" s="365"/>
      <c r="B9" s="115"/>
      <c r="C9" s="46"/>
      <c r="D9" s="299"/>
      <c r="E9" s="365"/>
      <c r="F9" s="365"/>
      <c r="G9" s="365"/>
    </row>
    <row r="10" spans="1:8" ht="15" customHeight="1">
      <c r="A10" s="365"/>
      <c r="B10" s="301"/>
      <c r="C10" s="45"/>
      <c r="D10" s="300"/>
      <c r="E10" s="365"/>
      <c r="F10" s="365"/>
      <c r="G10" s="365"/>
    </row>
    <row r="11" spans="1:8" ht="15" customHeight="1">
      <c r="A11" s="365"/>
      <c r="B11" s="301"/>
      <c r="C11" s="45"/>
      <c r="D11" s="300"/>
      <c r="E11" s="365"/>
      <c r="F11" s="365"/>
      <c r="G11" s="365"/>
    </row>
    <row r="12" spans="1:8" ht="15" customHeight="1">
      <c r="A12" s="365"/>
      <c r="B12" s="301"/>
      <c r="C12" s="45"/>
      <c r="D12" s="300"/>
      <c r="E12" s="365"/>
      <c r="F12" s="365"/>
      <c r="G12" s="365"/>
    </row>
    <row r="13" spans="1:8" ht="15" customHeight="1">
      <c r="A13" s="365"/>
      <c r="B13" s="301"/>
      <c r="C13" s="45"/>
      <c r="D13" s="300"/>
      <c r="E13" s="365"/>
      <c r="F13" s="365"/>
      <c r="G13" s="365"/>
    </row>
    <row r="14" spans="1:8" ht="15" customHeight="1">
      <c r="A14" s="365"/>
      <c r="B14" s="301"/>
      <c r="C14" s="45"/>
      <c r="D14" s="300"/>
      <c r="E14" s="365"/>
      <c r="F14" s="365"/>
      <c r="G14" s="365"/>
    </row>
    <row r="15" spans="1:8" ht="18" customHeight="1" thickBot="1">
      <c r="A15" s="366"/>
      <c r="B15" s="367"/>
      <c r="C15" s="367"/>
      <c r="D15" s="367"/>
      <c r="E15" s="368" t="s">
        <v>736</v>
      </c>
      <c r="F15" s="369"/>
      <c r="G15" s="369"/>
    </row>
    <row r="16" spans="1:8" ht="26.25" customHeight="1">
      <c r="A16" s="301" t="s">
        <v>737</v>
      </c>
      <c r="B16" s="45"/>
      <c r="C16" s="355"/>
      <c r="D16" s="355"/>
      <c r="E16" s="355"/>
      <c r="F16" s="370" t="s">
        <v>31</v>
      </c>
      <c r="G16" s="357"/>
    </row>
    <row r="17" spans="1:7">
      <c r="A17" s="301"/>
      <c r="B17" s="45"/>
      <c r="C17" s="45"/>
      <c r="D17" s="45"/>
      <c r="E17" s="45"/>
      <c r="F17" s="370"/>
      <c r="G17" s="300"/>
    </row>
    <row r="18" spans="1:7">
      <c r="A18" s="301" t="s">
        <v>738</v>
      </c>
      <c r="B18" s="45"/>
      <c r="C18" s="355"/>
      <c r="D18" s="355"/>
      <c r="E18" s="355"/>
      <c r="F18" s="370" t="s">
        <v>31</v>
      </c>
      <c r="G18" s="357"/>
    </row>
    <row r="19" spans="1:7" ht="11.25" customHeight="1">
      <c r="A19" s="116"/>
      <c r="B19" s="47"/>
      <c r="C19" s="47"/>
      <c r="D19" s="47"/>
      <c r="E19" s="47"/>
      <c r="F19" s="47"/>
      <c r="G19" s="51"/>
    </row>
    <row r="20" spans="1:7" ht="11.25" customHeight="1">
      <c r="A20" s="45"/>
      <c r="B20" s="45"/>
      <c r="C20" s="45"/>
      <c r="D20" s="45"/>
      <c r="E20" s="45"/>
      <c r="F20" s="45"/>
      <c r="G20" s="45"/>
    </row>
    <row r="21" spans="1:7" ht="8.25" customHeight="1"/>
    <row r="22" spans="1:7" ht="31.5" customHeight="1">
      <c r="A22" s="844" t="s">
        <v>739</v>
      </c>
      <c r="B22" s="845"/>
      <c r="C22" s="845"/>
      <c r="D22" s="845"/>
      <c r="E22" s="845"/>
      <c r="F22" s="845"/>
      <c r="G22" s="845"/>
    </row>
    <row r="23" spans="1:7" ht="31.5" customHeight="1">
      <c r="A23" s="846"/>
      <c r="B23" s="847"/>
      <c r="C23" s="847"/>
      <c r="D23" s="847"/>
      <c r="E23" s="847"/>
      <c r="F23" s="847"/>
      <c r="G23" s="847"/>
    </row>
    <row r="24" spans="1:7" ht="18">
      <c r="A24" s="301"/>
      <c r="B24" s="45"/>
      <c r="D24" s="354" t="s">
        <v>726</v>
      </c>
      <c r="E24" s="45"/>
      <c r="F24" s="371" t="s">
        <v>727</v>
      </c>
      <c r="G24" s="45"/>
    </row>
    <row r="25" spans="1:7">
      <c r="A25" s="301" t="s">
        <v>728</v>
      </c>
      <c r="B25" s="355"/>
      <c r="C25" s="355"/>
      <c r="D25" s="356" t="s">
        <v>729</v>
      </c>
      <c r="E25" s="355"/>
      <c r="F25" s="356" t="s">
        <v>730</v>
      </c>
      <c r="G25" s="357"/>
    </row>
    <row r="26" spans="1:7" ht="13.5" thickBot="1">
      <c r="A26" s="301"/>
      <c r="B26" s="45"/>
      <c r="C26" s="45"/>
      <c r="D26" s="45"/>
      <c r="E26" s="45"/>
      <c r="F26" s="45"/>
      <c r="G26" s="300"/>
    </row>
    <row r="27" spans="1:7">
      <c r="A27" s="358" t="s">
        <v>731</v>
      </c>
      <c r="B27" s="359" t="s">
        <v>76</v>
      </c>
      <c r="C27" s="360"/>
      <c r="D27" s="361"/>
      <c r="E27" s="358" t="s">
        <v>732</v>
      </c>
      <c r="F27" s="358" t="s">
        <v>733</v>
      </c>
      <c r="G27" s="358" t="s">
        <v>734</v>
      </c>
    </row>
    <row r="28" spans="1:7" ht="15" customHeight="1">
      <c r="A28" s="362" t="s">
        <v>632</v>
      </c>
      <c r="B28" s="301"/>
      <c r="C28" s="45"/>
      <c r="D28" s="300"/>
      <c r="E28" s="362" t="s">
        <v>735</v>
      </c>
      <c r="F28" s="362"/>
      <c r="G28" s="362"/>
    </row>
    <row r="29" spans="1:7" ht="8.25" customHeight="1">
      <c r="A29" s="363"/>
      <c r="B29" s="116"/>
      <c r="C29" s="47"/>
      <c r="D29" s="51"/>
      <c r="E29" s="364"/>
      <c r="F29" s="364"/>
      <c r="G29" s="364"/>
    </row>
    <row r="30" spans="1:7">
      <c r="A30" s="365"/>
      <c r="B30" s="115"/>
      <c r="C30" s="46"/>
      <c r="D30" s="299"/>
      <c r="E30" s="365"/>
      <c r="F30" s="365"/>
      <c r="G30" s="365"/>
    </row>
    <row r="31" spans="1:7" ht="15" customHeight="1">
      <c r="A31" s="365"/>
      <c r="B31" s="301"/>
      <c r="C31" s="45"/>
      <c r="D31" s="300"/>
      <c r="E31" s="365"/>
      <c r="F31" s="365"/>
      <c r="G31" s="365"/>
    </row>
    <row r="32" spans="1:7" ht="15" customHeight="1">
      <c r="A32" s="365"/>
      <c r="B32" s="301"/>
      <c r="C32" s="45"/>
      <c r="D32" s="300"/>
      <c r="E32" s="365"/>
      <c r="F32" s="365"/>
      <c r="G32" s="365"/>
    </row>
    <row r="33" spans="1:7" ht="15" customHeight="1">
      <c r="A33" s="365"/>
      <c r="B33" s="301"/>
      <c r="C33" s="45"/>
      <c r="D33" s="300"/>
      <c r="E33" s="365"/>
      <c r="F33" s="365"/>
      <c r="G33" s="365"/>
    </row>
    <row r="34" spans="1:7" ht="15" customHeight="1">
      <c r="A34" s="365"/>
      <c r="B34" s="301"/>
      <c r="C34" s="45"/>
      <c r="D34" s="300"/>
      <c r="E34" s="365"/>
      <c r="F34" s="365"/>
      <c r="G34" s="365"/>
    </row>
    <row r="35" spans="1:7" ht="15" customHeight="1">
      <c r="A35" s="365"/>
      <c r="B35" s="301"/>
      <c r="C35" s="45"/>
      <c r="D35" s="300"/>
      <c r="E35" s="365"/>
      <c r="F35" s="365"/>
      <c r="G35" s="365"/>
    </row>
    <row r="36" spans="1:7" ht="17.25" customHeight="1" thickBot="1">
      <c r="A36" s="366"/>
      <c r="B36" s="367"/>
      <c r="C36" s="367"/>
      <c r="D36" s="367"/>
      <c r="E36" s="368" t="s">
        <v>736</v>
      </c>
      <c r="F36" s="369"/>
      <c r="G36" s="369"/>
    </row>
    <row r="37" spans="1:7" ht="21" customHeight="1">
      <c r="A37" s="301" t="s">
        <v>737</v>
      </c>
      <c r="B37" s="45"/>
      <c r="C37" s="355"/>
      <c r="D37" s="355"/>
      <c r="E37" s="355"/>
      <c r="F37" s="370" t="s">
        <v>31</v>
      </c>
      <c r="G37" s="357"/>
    </row>
    <row r="38" spans="1:7">
      <c r="A38" s="301"/>
      <c r="B38" s="45"/>
      <c r="C38" s="45"/>
      <c r="D38" s="45"/>
      <c r="E38" s="45"/>
      <c r="F38" s="370"/>
      <c r="G38" s="300"/>
    </row>
    <row r="39" spans="1:7">
      <c r="A39" s="301" t="s">
        <v>738</v>
      </c>
      <c r="B39" s="45"/>
      <c r="C39" s="355"/>
      <c r="D39" s="355"/>
      <c r="E39" s="355"/>
      <c r="F39" s="370" t="s">
        <v>31</v>
      </c>
      <c r="G39" s="357"/>
    </row>
  </sheetData>
  <mergeCells count="2">
    <mergeCell ref="A22:G23"/>
    <mergeCell ref="A2:G3"/>
  </mergeCells>
  <printOptions horizontalCentered="1"/>
  <pageMargins left="0.41" right="0.27" top="0.48" bottom="0.26" header="0.511811023622047" footer="0.511811023622047"/>
  <pageSetup paperSize="9" orientation="portrait" horizontalDpi="4294967292" r:id="rId1"/>
  <headerFooter alignWithMargins="0">
    <oddHeader>&amp;R003/JVR-adm-fnc/22May17</oddHeader>
    <oddFooter>&amp;L002/JVR-adm-fnc/22May17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7"/>
  <sheetViews>
    <sheetView topLeftCell="A18" zoomScaleNormal="100" zoomScalePageLayoutView="50" workbookViewId="0">
      <selection activeCell="C24" sqref="C24"/>
    </sheetView>
  </sheetViews>
  <sheetFormatPr defaultColWidth="12.5703125" defaultRowHeight="15.75"/>
  <cols>
    <col min="1" max="1" width="3.85546875" style="183" customWidth="1"/>
    <col min="2" max="2" width="12.42578125" style="183" customWidth="1"/>
    <col min="3" max="3" width="14.42578125" style="183" customWidth="1"/>
    <col min="4" max="4" width="32.42578125" style="183" customWidth="1"/>
    <col min="5" max="5" width="11.42578125" style="183" customWidth="1"/>
    <col min="6" max="6" width="16.42578125" style="183" customWidth="1"/>
    <col min="7" max="7" width="11.140625" style="183" customWidth="1"/>
    <col min="8" max="9" width="9.140625" style="183" customWidth="1"/>
    <col min="10" max="10" width="19.140625" style="183" customWidth="1"/>
    <col min="11" max="12" width="12.5703125" style="183"/>
    <col min="13" max="13" width="14.5703125" style="183" customWidth="1"/>
    <col min="14" max="16384" width="12.5703125" style="183"/>
  </cols>
  <sheetData>
    <row r="2" spans="1:13">
      <c r="D2" s="184" t="s">
        <v>639</v>
      </c>
      <c r="I2" s="185"/>
    </row>
    <row r="3" spans="1:13" ht="16.5" thickBot="1"/>
    <row r="4" spans="1:13" ht="36.75" customHeight="1">
      <c r="A4" s="186"/>
      <c r="B4" s="187" t="s">
        <v>296</v>
      </c>
      <c r="C4" s="188" t="s">
        <v>324</v>
      </c>
      <c r="D4" s="188" t="s">
        <v>325</v>
      </c>
      <c r="E4" s="188" t="s">
        <v>326</v>
      </c>
      <c r="F4" s="188" t="s">
        <v>327</v>
      </c>
      <c r="G4" s="188" t="s">
        <v>328</v>
      </c>
      <c r="H4" s="188" t="s">
        <v>329</v>
      </c>
      <c r="I4" s="188" t="s">
        <v>330</v>
      </c>
      <c r="J4" s="188" t="s">
        <v>331</v>
      </c>
      <c r="K4" s="188" t="s">
        <v>332</v>
      </c>
      <c r="L4" s="189" t="s">
        <v>265</v>
      </c>
      <c r="M4" s="190" t="s">
        <v>333</v>
      </c>
    </row>
    <row r="5" spans="1:13" ht="32.25" customHeight="1">
      <c r="A5" s="186">
        <v>1</v>
      </c>
      <c r="B5" s="324" t="s">
        <v>640</v>
      </c>
      <c r="C5" s="325" t="s">
        <v>641</v>
      </c>
      <c r="D5" s="325" t="s">
        <v>334</v>
      </c>
      <c r="E5" s="325" t="s">
        <v>335</v>
      </c>
      <c r="F5" s="325" t="s">
        <v>336</v>
      </c>
      <c r="G5" s="325" t="s">
        <v>337</v>
      </c>
      <c r="H5" s="325">
        <v>7626</v>
      </c>
      <c r="I5" s="325">
        <v>2374</v>
      </c>
      <c r="J5" s="325" t="s">
        <v>338</v>
      </c>
      <c r="K5" s="325" t="s">
        <v>339</v>
      </c>
      <c r="L5" s="326" t="s">
        <v>703</v>
      </c>
      <c r="M5" s="194">
        <v>3175</v>
      </c>
    </row>
    <row r="6" spans="1:13" ht="96" customHeight="1">
      <c r="A6" s="186">
        <v>2</v>
      </c>
      <c r="B6" s="324" t="s">
        <v>255</v>
      </c>
      <c r="C6" s="325" t="s">
        <v>642</v>
      </c>
      <c r="D6" s="195" t="s">
        <v>340</v>
      </c>
      <c r="E6" s="195" t="s">
        <v>253</v>
      </c>
      <c r="F6" s="195" t="s">
        <v>341</v>
      </c>
      <c r="G6" s="195" t="s">
        <v>342</v>
      </c>
      <c r="H6" s="196">
        <v>2456</v>
      </c>
      <c r="I6" s="195" t="s">
        <v>343</v>
      </c>
      <c r="J6" s="325" t="s">
        <v>338</v>
      </c>
      <c r="K6" s="325" t="s">
        <v>339</v>
      </c>
      <c r="L6" s="326" t="s">
        <v>706</v>
      </c>
      <c r="M6" s="197">
        <v>3402</v>
      </c>
    </row>
    <row r="7" spans="1:13" ht="80.25" customHeight="1">
      <c r="A7" s="186">
        <v>3</v>
      </c>
      <c r="B7" s="324" t="s">
        <v>255</v>
      </c>
      <c r="C7" s="325" t="s">
        <v>643</v>
      </c>
      <c r="D7" s="198" t="s">
        <v>344</v>
      </c>
      <c r="E7" s="198" t="s">
        <v>345</v>
      </c>
      <c r="F7" s="198" t="s">
        <v>346</v>
      </c>
      <c r="G7" s="198" t="s">
        <v>337</v>
      </c>
      <c r="H7" s="198">
        <v>70</v>
      </c>
      <c r="I7" s="199">
        <f>H7*4.1</f>
        <v>287</v>
      </c>
      <c r="J7" s="198" t="s">
        <v>347</v>
      </c>
      <c r="K7" s="325" t="s">
        <v>339</v>
      </c>
      <c r="L7" s="326" t="s">
        <v>707</v>
      </c>
      <c r="M7" s="327">
        <v>562</v>
      </c>
    </row>
    <row r="8" spans="1:13" ht="34.5" customHeight="1">
      <c r="A8" s="186">
        <v>4</v>
      </c>
      <c r="B8" s="324" t="s">
        <v>254</v>
      </c>
      <c r="C8" s="325" t="s">
        <v>644</v>
      </c>
      <c r="D8" s="198" t="s">
        <v>348</v>
      </c>
      <c r="E8" s="201" t="s">
        <v>349</v>
      </c>
      <c r="F8" s="198" t="s">
        <v>350</v>
      </c>
      <c r="G8" s="198" t="s">
        <v>351</v>
      </c>
      <c r="H8" s="198">
        <v>34</v>
      </c>
      <c r="I8" s="198">
        <v>140</v>
      </c>
      <c r="J8" s="198" t="s">
        <v>338</v>
      </c>
      <c r="K8" s="325" t="s">
        <v>339</v>
      </c>
      <c r="L8" s="326" t="s">
        <v>708</v>
      </c>
      <c r="M8" s="328">
        <v>372</v>
      </c>
    </row>
    <row r="9" spans="1:13" ht="33.75" customHeight="1">
      <c r="A9" s="186">
        <v>5</v>
      </c>
      <c r="B9" s="324" t="s">
        <v>254</v>
      </c>
      <c r="C9" s="325" t="s">
        <v>645</v>
      </c>
      <c r="D9" s="198" t="s">
        <v>352</v>
      </c>
      <c r="E9" s="198" t="s">
        <v>353</v>
      </c>
      <c r="F9" s="198" t="s">
        <v>350</v>
      </c>
      <c r="G9" s="198" t="s">
        <v>354</v>
      </c>
      <c r="H9" s="198">
        <v>48</v>
      </c>
      <c r="I9" s="198">
        <v>200</v>
      </c>
      <c r="J9" s="198" t="s">
        <v>338</v>
      </c>
      <c r="K9" s="325" t="s">
        <v>339</v>
      </c>
      <c r="L9" s="326" t="s">
        <v>709</v>
      </c>
      <c r="M9" s="327">
        <v>968</v>
      </c>
    </row>
    <row r="10" spans="1:13" ht="34.5" customHeight="1">
      <c r="A10" s="186">
        <v>6</v>
      </c>
      <c r="B10" s="324" t="s">
        <v>254</v>
      </c>
      <c r="C10" s="325" t="s">
        <v>645</v>
      </c>
      <c r="D10" s="198" t="s">
        <v>352</v>
      </c>
      <c r="E10" s="198" t="s">
        <v>355</v>
      </c>
      <c r="F10" s="198" t="s">
        <v>256</v>
      </c>
      <c r="G10" s="198" t="s">
        <v>354</v>
      </c>
      <c r="H10" s="198">
        <v>133</v>
      </c>
      <c r="I10" s="199">
        <f>H10*4.1</f>
        <v>545.29999999999995</v>
      </c>
      <c r="J10" s="198" t="s">
        <v>356</v>
      </c>
      <c r="K10" s="325" t="s">
        <v>339</v>
      </c>
      <c r="L10" s="326" t="s">
        <v>710</v>
      </c>
      <c r="M10" s="329">
        <v>2865</v>
      </c>
    </row>
    <row r="11" spans="1:13" ht="34.5" customHeight="1">
      <c r="A11" s="186">
        <v>7</v>
      </c>
      <c r="B11" s="330" t="s">
        <v>254</v>
      </c>
      <c r="C11" s="331" t="s">
        <v>645</v>
      </c>
      <c r="D11" s="332" t="s">
        <v>357</v>
      </c>
      <c r="E11" s="332" t="s">
        <v>358</v>
      </c>
      <c r="F11" s="332" t="s">
        <v>256</v>
      </c>
      <c r="G11" s="332" t="s">
        <v>354</v>
      </c>
      <c r="H11" s="332">
        <v>81</v>
      </c>
      <c r="I11" s="333">
        <f t="shared" ref="I11:I19" si="0">H11*4.1</f>
        <v>332.09999999999997</v>
      </c>
      <c r="J11" s="332" t="s">
        <v>356</v>
      </c>
      <c r="K11" s="331" t="s">
        <v>339</v>
      </c>
      <c r="L11" s="334" t="s">
        <v>711</v>
      </c>
      <c r="M11" s="335">
        <v>2289</v>
      </c>
    </row>
    <row r="12" spans="1:13" ht="31.5">
      <c r="A12" s="186">
        <v>8</v>
      </c>
      <c r="B12" s="330" t="s">
        <v>254</v>
      </c>
      <c r="C12" s="332" t="s">
        <v>306</v>
      </c>
      <c r="D12" s="336" t="s">
        <v>260</v>
      </c>
      <c r="E12" s="336" t="s">
        <v>359</v>
      </c>
      <c r="F12" s="336" t="s">
        <v>256</v>
      </c>
      <c r="G12" s="336" t="s">
        <v>360</v>
      </c>
      <c r="H12" s="336">
        <v>100</v>
      </c>
      <c r="I12" s="337">
        <f t="shared" si="0"/>
        <v>409.99999999999994</v>
      </c>
      <c r="J12" s="336" t="s">
        <v>229</v>
      </c>
      <c r="K12" s="331" t="s">
        <v>361</v>
      </c>
      <c r="L12" s="338" t="s">
        <v>712</v>
      </c>
      <c r="M12" s="339">
        <v>18000</v>
      </c>
    </row>
    <row r="13" spans="1:13" ht="63">
      <c r="A13" s="186">
        <v>9</v>
      </c>
      <c r="B13" s="340" t="s">
        <v>255</v>
      </c>
      <c r="C13" s="332" t="s">
        <v>643</v>
      </c>
      <c r="D13" s="332" t="s">
        <v>362</v>
      </c>
      <c r="E13" s="332" t="s">
        <v>363</v>
      </c>
      <c r="F13" s="332" t="s">
        <v>364</v>
      </c>
      <c r="G13" s="332" t="s">
        <v>365</v>
      </c>
      <c r="H13" s="332">
        <v>1000</v>
      </c>
      <c r="I13" s="333">
        <f t="shared" si="0"/>
        <v>4100</v>
      </c>
      <c r="J13" s="332" t="s">
        <v>366</v>
      </c>
      <c r="K13" s="331" t="s">
        <v>339</v>
      </c>
      <c r="L13" s="338" t="s">
        <v>713</v>
      </c>
      <c r="M13" s="341">
        <v>8123.6909999999998</v>
      </c>
    </row>
    <row r="14" spans="1:13" ht="78.75">
      <c r="A14" s="186">
        <v>10</v>
      </c>
      <c r="B14" s="340" t="s">
        <v>255</v>
      </c>
      <c r="C14" s="332" t="s">
        <v>646</v>
      </c>
      <c r="D14" s="332" t="s">
        <v>367</v>
      </c>
      <c r="E14" s="332" t="s">
        <v>368</v>
      </c>
      <c r="F14" s="332" t="s">
        <v>369</v>
      </c>
      <c r="G14" s="332" t="s">
        <v>365</v>
      </c>
      <c r="H14" s="332">
        <v>960</v>
      </c>
      <c r="I14" s="333">
        <f t="shared" si="0"/>
        <v>3935.9999999999995</v>
      </c>
      <c r="J14" s="332" t="s">
        <v>370</v>
      </c>
      <c r="K14" s="331" t="s">
        <v>339</v>
      </c>
      <c r="L14" s="338" t="s">
        <v>714</v>
      </c>
      <c r="M14" s="342">
        <v>6626</v>
      </c>
    </row>
    <row r="15" spans="1:13" ht="63">
      <c r="A15" s="186">
        <v>11</v>
      </c>
      <c r="B15" s="340" t="s">
        <v>685</v>
      </c>
      <c r="C15" s="332" t="s">
        <v>647</v>
      </c>
      <c r="D15" s="332" t="s">
        <v>258</v>
      </c>
      <c r="E15" s="343">
        <v>41791</v>
      </c>
      <c r="F15" s="332" t="s">
        <v>371</v>
      </c>
      <c r="G15" s="332" t="s">
        <v>360</v>
      </c>
      <c r="H15" s="332">
        <v>2520</v>
      </c>
      <c r="I15" s="333">
        <f t="shared" si="0"/>
        <v>10332</v>
      </c>
      <c r="J15" s="332" t="s">
        <v>229</v>
      </c>
      <c r="K15" s="331" t="s">
        <v>339</v>
      </c>
      <c r="L15" s="338" t="s">
        <v>715</v>
      </c>
      <c r="M15" s="342">
        <v>26913</v>
      </c>
    </row>
    <row r="16" spans="1:13" ht="35.25" customHeight="1">
      <c r="A16" s="186">
        <v>12</v>
      </c>
      <c r="B16" s="340" t="s">
        <v>254</v>
      </c>
      <c r="C16" s="331" t="s">
        <v>645</v>
      </c>
      <c r="D16" s="332" t="s">
        <v>372</v>
      </c>
      <c r="E16" s="332" t="s">
        <v>373</v>
      </c>
      <c r="F16" s="332" t="s">
        <v>256</v>
      </c>
      <c r="G16" s="332" t="s">
        <v>354</v>
      </c>
      <c r="H16" s="332">
        <v>13</v>
      </c>
      <c r="I16" s="333">
        <f>H16*4.1</f>
        <v>53.3</v>
      </c>
      <c r="J16" s="332" t="s">
        <v>374</v>
      </c>
      <c r="K16" s="332" t="s">
        <v>339</v>
      </c>
      <c r="L16" s="338" t="s">
        <v>716</v>
      </c>
      <c r="M16" s="342">
        <v>496</v>
      </c>
    </row>
    <row r="17" spans="1:13" ht="63">
      <c r="A17" s="186">
        <v>13</v>
      </c>
      <c r="B17" s="340" t="s">
        <v>685</v>
      </c>
      <c r="C17" s="332" t="s">
        <v>648</v>
      </c>
      <c r="D17" s="332" t="s">
        <v>259</v>
      </c>
      <c r="E17" s="332" t="s">
        <v>375</v>
      </c>
      <c r="F17" s="332" t="s">
        <v>376</v>
      </c>
      <c r="G17" s="332" t="s">
        <v>377</v>
      </c>
      <c r="H17" s="332">
        <v>214</v>
      </c>
      <c r="I17" s="333">
        <f t="shared" si="0"/>
        <v>877.4</v>
      </c>
      <c r="J17" s="332" t="s">
        <v>229</v>
      </c>
      <c r="K17" s="331" t="s">
        <v>339</v>
      </c>
      <c r="L17" s="338" t="s">
        <v>693</v>
      </c>
      <c r="M17" s="342">
        <v>2000</v>
      </c>
    </row>
    <row r="18" spans="1:13" ht="31.5">
      <c r="A18" s="186">
        <v>14</v>
      </c>
      <c r="B18" s="340" t="s">
        <v>254</v>
      </c>
      <c r="C18" s="332" t="s">
        <v>306</v>
      </c>
      <c r="D18" s="332" t="s">
        <v>260</v>
      </c>
      <c r="E18" s="332" t="s">
        <v>378</v>
      </c>
      <c r="F18" s="332" t="s">
        <v>261</v>
      </c>
      <c r="G18" s="332" t="s">
        <v>360</v>
      </c>
      <c r="H18" s="332">
        <v>200</v>
      </c>
      <c r="I18" s="333">
        <f t="shared" si="0"/>
        <v>819.99999999999989</v>
      </c>
      <c r="J18" s="332" t="s">
        <v>229</v>
      </c>
      <c r="K18" s="332" t="s">
        <v>361</v>
      </c>
      <c r="L18" s="338" t="s">
        <v>717</v>
      </c>
      <c r="M18" s="342">
        <v>36000</v>
      </c>
    </row>
    <row r="19" spans="1:13" ht="36" customHeight="1">
      <c r="A19" s="186">
        <v>15</v>
      </c>
      <c r="B19" s="340" t="s">
        <v>255</v>
      </c>
      <c r="C19" s="332" t="s">
        <v>642</v>
      </c>
      <c r="D19" s="332" t="s">
        <v>262</v>
      </c>
      <c r="E19" s="332" t="s">
        <v>379</v>
      </c>
      <c r="F19" s="332" t="s">
        <v>257</v>
      </c>
      <c r="G19" s="332" t="s">
        <v>380</v>
      </c>
      <c r="H19" s="332">
        <v>5730</v>
      </c>
      <c r="I19" s="333">
        <f t="shared" si="0"/>
        <v>23492.999999999996</v>
      </c>
      <c r="J19" s="332" t="s">
        <v>263</v>
      </c>
      <c r="K19" s="332" t="s">
        <v>361</v>
      </c>
      <c r="L19" s="338" t="s">
        <v>718</v>
      </c>
      <c r="M19" s="342">
        <v>10189</v>
      </c>
    </row>
    <row r="20" spans="1:13" ht="47.25">
      <c r="A20" s="186">
        <v>16</v>
      </c>
      <c r="B20" s="340" t="s">
        <v>255</v>
      </c>
      <c r="C20" s="332" t="s">
        <v>642</v>
      </c>
      <c r="D20" s="332" t="s">
        <v>381</v>
      </c>
      <c r="E20" s="332" t="s">
        <v>382</v>
      </c>
      <c r="F20" s="332" t="s">
        <v>383</v>
      </c>
      <c r="G20" s="332" t="s">
        <v>384</v>
      </c>
      <c r="H20" s="332">
        <v>300</v>
      </c>
      <c r="I20" s="332">
        <v>858055</v>
      </c>
      <c r="J20" s="332" t="s">
        <v>231</v>
      </c>
      <c r="K20" s="332" t="s">
        <v>361</v>
      </c>
      <c r="L20" s="338" t="s">
        <v>719</v>
      </c>
      <c r="M20" s="342">
        <v>7777</v>
      </c>
    </row>
    <row r="21" spans="1:13" ht="31.5">
      <c r="A21" s="186">
        <v>17</v>
      </c>
      <c r="B21" s="340" t="s">
        <v>255</v>
      </c>
      <c r="C21" s="332" t="s">
        <v>642</v>
      </c>
      <c r="D21" s="332" t="s">
        <v>649</v>
      </c>
      <c r="E21" s="332" t="s">
        <v>650</v>
      </c>
      <c r="F21" s="332" t="s">
        <v>651</v>
      </c>
      <c r="G21" s="332" t="s">
        <v>652</v>
      </c>
      <c r="H21" s="332">
        <v>8320</v>
      </c>
      <c r="I21" s="332">
        <v>33280</v>
      </c>
      <c r="J21" s="332" t="s">
        <v>653</v>
      </c>
      <c r="K21" s="332" t="s">
        <v>361</v>
      </c>
      <c r="L21" s="338" t="s">
        <v>720</v>
      </c>
      <c r="M21" s="341">
        <v>19995.4545454545</v>
      </c>
    </row>
    <row r="22" spans="1:13" ht="63">
      <c r="A22" s="186">
        <v>18</v>
      </c>
      <c r="B22" s="340" t="s">
        <v>685</v>
      </c>
      <c r="C22" s="332" t="s">
        <v>647</v>
      </c>
      <c r="D22" s="332" t="s">
        <v>654</v>
      </c>
      <c r="E22" s="332" t="s">
        <v>655</v>
      </c>
      <c r="F22" s="332" t="s">
        <v>656</v>
      </c>
      <c r="G22" s="332" t="s">
        <v>657</v>
      </c>
      <c r="H22" s="332">
        <v>910</v>
      </c>
      <c r="I22" s="332">
        <v>910</v>
      </c>
      <c r="J22" s="332" t="s">
        <v>229</v>
      </c>
      <c r="K22" s="332" t="s">
        <v>361</v>
      </c>
      <c r="L22" s="338" t="s">
        <v>715</v>
      </c>
      <c r="M22" s="341">
        <v>20000</v>
      </c>
    </row>
    <row r="23" spans="1:13" ht="47.25">
      <c r="A23" s="186">
        <v>19</v>
      </c>
      <c r="B23" s="340" t="s">
        <v>255</v>
      </c>
      <c r="C23" s="332" t="s">
        <v>646</v>
      </c>
      <c r="D23" s="332" t="s">
        <v>387</v>
      </c>
      <c r="E23" s="332" t="s">
        <v>388</v>
      </c>
      <c r="F23" s="332" t="s">
        <v>658</v>
      </c>
      <c r="G23" s="332" t="s">
        <v>386</v>
      </c>
      <c r="H23" s="332">
        <v>600</v>
      </c>
      <c r="I23" s="332">
        <v>2400</v>
      </c>
      <c r="J23" s="332" t="s">
        <v>659</v>
      </c>
      <c r="K23" s="332" t="s">
        <v>361</v>
      </c>
      <c r="L23" s="338" t="s">
        <v>714</v>
      </c>
      <c r="M23" s="342">
        <v>36000</v>
      </c>
    </row>
    <row r="24" spans="1:13" ht="63.75" thickBot="1">
      <c r="A24" s="186">
        <v>20</v>
      </c>
      <c r="B24" s="340" t="s">
        <v>685</v>
      </c>
      <c r="C24" s="344" t="s">
        <v>641</v>
      </c>
      <c r="D24" s="344" t="s">
        <v>660</v>
      </c>
      <c r="E24" s="344" t="s">
        <v>389</v>
      </c>
      <c r="F24" s="344" t="s">
        <v>661</v>
      </c>
      <c r="G24" s="344" t="s">
        <v>662</v>
      </c>
      <c r="H24" s="344">
        <v>800</v>
      </c>
      <c r="I24" s="344">
        <v>800</v>
      </c>
      <c r="J24" s="344" t="s">
        <v>663</v>
      </c>
      <c r="K24" s="344" t="s">
        <v>385</v>
      </c>
      <c r="L24" s="345" t="s">
        <v>695</v>
      </c>
      <c r="M24" s="346">
        <v>5160</v>
      </c>
    </row>
    <row r="25" spans="1:13">
      <c r="B25" s="183" t="s">
        <v>390</v>
      </c>
      <c r="C25" s="183" t="s">
        <v>391</v>
      </c>
    </row>
    <row r="26" spans="1:13">
      <c r="B26" s="183" t="s">
        <v>337</v>
      </c>
      <c r="C26" s="183" t="s">
        <v>392</v>
      </c>
      <c r="E26" s="183">
        <v>1500</v>
      </c>
      <c r="F26" s="183">
        <v>24</v>
      </c>
      <c r="G26" s="183">
        <f>E26*F26</f>
        <v>36000</v>
      </c>
    </row>
    <row r="27" spans="1:13">
      <c r="B27" s="183" t="s">
        <v>393</v>
      </c>
      <c r="C27" s="183" t="s">
        <v>394</v>
      </c>
    </row>
  </sheetData>
  <pageMargins left="0.5" right="0.65" top="0.68" bottom="0.69" header="0.5" footer="0.5"/>
  <pageSetup paperSize="9" scale="75" orientation="landscape" verticalDpi="4294967292" r:id="rId1"/>
  <headerFooter>
    <oddFooter>&amp;L004/frm-adm-fnc/22May16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Layout" zoomScale="80" zoomScaleNormal="120" zoomScalePageLayoutView="80" workbookViewId="0">
      <selection activeCell="D5" sqref="D5"/>
    </sheetView>
  </sheetViews>
  <sheetFormatPr defaultRowHeight="12.75"/>
  <cols>
    <col min="1" max="1" width="11.5703125" style="6" customWidth="1"/>
    <col min="2" max="2" width="5.42578125" style="6" customWidth="1"/>
    <col min="3" max="3" width="10.7109375" style="6" customWidth="1"/>
    <col min="4" max="4" width="18.7109375" style="6" customWidth="1"/>
    <col min="5" max="5" width="9.7109375" style="6" customWidth="1"/>
    <col min="6" max="6" width="12.85546875" style="6" customWidth="1"/>
    <col min="7" max="7" width="15.42578125" style="6" customWidth="1"/>
    <col min="8" max="8" width="12.28515625" style="6" customWidth="1"/>
    <col min="9" max="11" width="9.140625" style="3"/>
    <col min="12" max="16384" width="9.140625" style="6"/>
  </cols>
  <sheetData>
    <row r="1" spans="1:11" customFormat="1" ht="51" customHeight="1">
      <c r="A1" s="478" t="s">
        <v>1147</v>
      </c>
      <c r="C1" s="6"/>
      <c r="E1" s="6"/>
      <c r="F1" s="6"/>
      <c r="I1" s="45"/>
      <c r="J1" s="45"/>
      <c r="K1" s="45"/>
    </row>
    <row r="2" spans="1:11" customFormat="1" ht="16.5" customHeight="1">
      <c r="A2" s="6"/>
      <c r="C2" s="6" t="s">
        <v>1304</v>
      </c>
      <c r="E2" s="455"/>
      <c r="F2" s="436" t="s">
        <v>0</v>
      </c>
      <c r="I2" s="45"/>
      <c r="J2" s="45"/>
      <c r="K2" s="45"/>
    </row>
    <row r="3" spans="1:11" customFormat="1" ht="21.75" customHeight="1">
      <c r="A3" s="144" t="s">
        <v>16</v>
      </c>
      <c r="B3" s="23"/>
      <c r="C3" s="23"/>
      <c r="D3" s="6"/>
      <c r="E3" s="816" t="s">
        <v>1149</v>
      </c>
      <c r="F3" s="479" t="s">
        <v>622</v>
      </c>
      <c r="G3" s="12"/>
      <c r="H3" s="23"/>
      <c r="I3" s="45"/>
      <c r="J3" s="45"/>
      <c r="K3" s="45"/>
    </row>
    <row r="4" spans="1:11" customFormat="1" ht="21.75" customHeight="1">
      <c r="A4" s="4" t="s">
        <v>1193</v>
      </c>
      <c r="B4" s="23"/>
      <c r="C4" s="23"/>
      <c r="D4" s="6"/>
      <c r="E4" s="816"/>
      <c r="F4" s="144" t="s">
        <v>620</v>
      </c>
      <c r="G4" s="12"/>
      <c r="H4" s="23"/>
      <c r="I4" s="45"/>
      <c r="J4" s="45"/>
      <c r="K4" s="45"/>
    </row>
    <row r="5" spans="1:11" customFormat="1" ht="21.75" customHeight="1">
      <c r="A5" s="144" t="s">
        <v>1180</v>
      </c>
      <c r="B5" s="23"/>
      <c r="C5" s="23"/>
      <c r="D5" s="6"/>
      <c r="E5" s="816"/>
      <c r="F5" s="322" t="s">
        <v>757</v>
      </c>
      <c r="G5" s="12"/>
      <c r="H5" s="23"/>
      <c r="I5" s="45"/>
      <c r="J5" s="45"/>
      <c r="K5" s="45"/>
    </row>
    <row r="6" spans="1:11" customFormat="1" ht="21.75" customHeight="1">
      <c r="A6" s="322" t="s">
        <v>296</v>
      </c>
      <c r="B6" s="23"/>
      <c r="C6" s="23"/>
      <c r="D6" s="6"/>
      <c r="E6" s="816"/>
      <c r="F6" s="322" t="s">
        <v>265</v>
      </c>
      <c r="G6" s="480"/>
      <c r="H6" s="433"/>
      <c r="I6" s="45"/>
      <c r="J6" s="45"/>
      <c r="K6" s="45"/>
    </row>
    <row r="7" spans="1:11" customFormat="1" ht="21.75" customHeight="1">
      <c r="A7" s="322" t="s">
        <v>168</v>
      </c>
      <c r="B7" s="23"/>
      <c r="C7" s="23"/>
      <c r="D7" s="6"/>
      <c r="E7" s="816"/>
      <c r="F7" s="322" t="s">
        <v>621</v>
      </c>
      <c r="G7" s="481"/>
      <c r="H7" s="430"/>
      <c r="I7" s="45"/>
      <c r="J7" s="45"/>
      <c r="K7" s="45"/>
    </row>
    <row r="8" spans="1:11" ht="21.75" customHeight="1">
      <c r="A8" s="4" t="s">
        <v>1196</v>
      </c>
      <c r="B8" s="459"/>
      <c r="C8" s="460"/>
      <c r="D8" s="8"/>
      <c r="E8" s="816"/>
      <c r="F8" s="322" t="s">
        <v>445</v>
      </c>
      <c r="G8" s="482"/>
      <c r="H8" s="483"/>
    </row>
    <row r="9" spans="1:11" ht="24" customHeight="1">
      <c r="A9" s="4" t="s">
        <v>1197</v>
      </c>
      <c r="B9" s="484"/>
      <c r="C9" s="485"/>
    </row>
    <row r="10" spans="1:11" ht="11.25" customHeight="1">
      <c r="A10" s="12"/>
      <c r="B10" s="23"/>
      <c r="C10" s="23"/>
      <c r="D10" s="16"/>
      <c r="E10" s="16"/>
      <c r="F10" s="16"/>
      <c r="G10" s="16"/>
      <c r="H10" s="16"/>
    </row>
    <row r="11" spans="1:11" customFormat="1" ht="28.5" customHeight="1">
      <c r="A11" s="437" t="s">
        <v>1153</v>
      </c>
      <c r="B11" s="457"/>
      <c r="C11" s="458" t="s">
        <v>199</v>
      </c>
      <c r="D11" s="438" t="s">
        <v>1154</v>
      </c>
      <c r="E11" s="438" t="s">
        <v>1155</v>
      </c>
      <c r="F11" s="438" t="s">
        <v>1156</v>
      </c>
      <c r="G11" s="440"/>
      <c r="H11" s="440"/>
      <c r="I11" s="45"/>
      <c r="J11" s="45"/>
      <c r="K11" s="45"/>
    </row>
    <row r="12" spans="1:11" customFormat="1" ht="25.5" customHeight="1">
      <c r="A12" s="437" t="s">
        <v>1199</v>
      </c>
      <c r="B12" s="438"/>
      <c r="C12" s="30" t="s">
        <v>1152</v>
      </c>
      <c r="D12" s="439"/>
      <c r="E12" s="437" t="s">
        <v>1151</v>
      </c>
      <c r="F12" s="439"/>
      <c r="G12" s="30" t="s">
        <v>1152</v>
      </c>
      <c r="H12" s="462"/>
      <c r="I12" s="45"/>
      <c r="J12" s="45"/>
      <c r="K12" s="45"/>
    </row>
    <row r="13" spans="1:11" ht="12.75" customHeight="1">
      <c r="A13" s="7"/>
      <c r="B13" s="7"/>
      <c r="C13" s="7"/>
      <c r="D13" s="31"/>
      <c r="E13" s="31"/>
      <c r="F13" s="31"/>
      <c r="G13" s="31"/>
      <c r="H13" s="31"/>
    </row>
    <row r="14" spans="1:11" ht="30.75" customHeight="1">
      <c r="A14" s="417" t="s">
        <v>313</v>
      </c>
      <c r="B14" s="848" t="s">
        <v>1253</v>
      </c>
      <c r="C14" s="808"/>
      <c r="D14" s="818" t="s">
        <v>76</v>
      </c>
      <c r="E14" s="807"/>
      <c r="F14" s="807"/>
      <c r="G14" s="808"/>
      <c r="H14" s="466" t="s">
        <v>620</v>
      </c>
    </row>
    <row r="15" spans="1:11" ht="21.75" customHeight="1">
      <c r="A15" s="470"/>
      <c r="B15" s="471"/>
      <c r="C15" s="412"/>
      <c r="D15" s="471"/>
      <c r="E15" s="472"/>
      <c r="F15" s="460"/>
      <c r="G15" s="473"/>
      <c r="H15" s="459"/>
    </row>
    <row r="16" spans="1:11" ht="21.75" customHeight="1">
      <c r="A16" s="474"/>
      <c r="B16" s="475"/>
      <c r="C16" s="413"/>
      <c r="D16" s="475"/>
      <c r="E16" s="476"/>
      <c r="F16" s="323"/>
      <c r="G16" s="477"/>
      <c r="H16" s="461"/>
    </row>
    <row r="17" spans="1:8" ht="21.75" customHeight="1">
      <c r="A17" s="474"/>
      <c r="B17" s="475"/>
      <c r="C17" s="413"/>
      <c r="D17" s="475"/>
      <c r="E17" s="476"/>
      <c r="F17" s="323"/>
      <c r="G17" s="477"/>
      <c r="H17" s="461"/>
    </row>
    <row r="18" spans="1:8" ht="21.75" customHeight="1">
      <c r="A18" s="474"/>
      <c r="B18" s="475"/>
      <c r="C18" s="413"/>
      <c r="D18" s="475"/>
      <c r="E18" s="476"/>
      <c r="F18" s="323"/>
      <c r="G18" s="477"/>
      <c r="H18" s="461"/>
    </row>
    <row r="19" spans="1:8" ht="21.75" customHeight="1">
      <c r="A19" s="474"/>
      <c r="B19" s="475"/>
      <c r="C19" s="413"/>
      <c r="D19" s="475"/>
      <c r="E19" s="476"/>
      <c r="F19" s="323"/>
      <c r="G19" s="477"/>
      <c r="H19" s="461"/>
    </row>
    <row r="20" spans="1:8" ht="21.75" customHeight="1">
      <c r="A20" s="474"/>
      <c r="B20" s="475"/>
      <c r="C20" s="413"/>
      <c r="D20" s="475"/>
      <c r="E20" s="476"/>
      <c r="F20" s="323"/>
      <c r="G20" s="477"/>
      <c r="H20" s="461"/>
    </row>
    <row r="21" spans="1:8" ht="21.75" customHeight="1">
      <c r="A21" s="469"/>
      <c r="B21" s="65"/>
      <c r="C21" s="456"/>
      <c r="D21" s="65"/>
      <c r="E21" s="33"/>
      <c r="F21" s="3"/>
      <c r="G21" s="43"/>
      <c r="H21" s="463"/>
    </row>
    <row r="22" spans="1:8" ht="21.75" customHeight="1">
      <c r="A22" s="26"/>
      <c r="B22" s="27"/>
      <c r="C22" s="37"/>
      <c r="D22" s="27"/>
      <c r="E22" s="28"/>
      <c r="F22" s="8"/>
      <c r="G22" s="467"/>
      <c r="H22" s="464"/>
    </row>
    <row r="23" spans="1:8" ht="21.75" customHeight="1">
      <c r="A23" s="26"/>
      <c r="B23" s="27"/>
      <c r="C23" s="37"/>
      <c r="D23" s="27"/>
      <c r="E23" s="28"/>
      <c r="F23" s="17"/>
      <c r="G23" s="468"/>
      <c r="H23" s="465"/>
    </row>
    <row r="24" spans="1:8" ht="21.75" customHeight="1">
      <c r="A24" s="26"/>
      <c r="B24" s="27"/>
      <c r="C24" s="37"/>
      <c r="D24" s="27"/>
      <c r="E24" s="28"/>
      <c r="F24" s="17"/>
      <c r="G24" s="468"/>
      <c r="H24" s="465"/>
    </row>
    <row r="25" spans="1:8" ht="21.75" customHeight="1">
      <c r="A25" s="26"/>
      <c r="B25" s="27"/>
      <c r="C25" s="37"/>
      <c r="D25" s="445"/>
      <c r="E25" s="34"/>
      <c r="F25" s="17"/>
      <c r="G25" s="468"/>
      <c r="H25" s="465"/>
    </row>
    <row r="26" spans="1:8" ht="22.5" customHeight="1">
      <c r="A26" s="29" t="s">
        <v>1198</v>
      </c>
      <c r="B26" s="30"/>
      <c r="C26" s="30"/>
      <c r="D26" s="440"/>
      <c r="E26" s="440"/>
      <c r="F26" s="442"/>
      <c r="G26" s="18"/>
      <c r="H26" s="18"/>
    </row>
    <row r="27" spans="1:8" customFormat="1" ht="21" customHeight="1">
      <c r="A27" s="617" t="s">
        <v>1251</v>
      </c>
      <c r="B27" s="32"/>
      <c r="C27" s="32"/>
      <c r="D27" s="38"/>
      <c r="E27" s="38"/>
      <c r="F27" s="38"/>
      <c r="G27" s="38"/>
      <c r="H27" s="298"/>
    </row>
    <row r="28" spans="1:8" customFormat="1" ht="20.25" customHeight="1">
      <c r="A28" s="429" t="s">
        <v>1195</v>
      </c>
      <c r="B28" s="321"/>
      <c r="C28" s="18"/>
      <c r="D28" s="18"/>
      <c r="E28" s="47"/>
      <c r="F28" s="435"/>
      <c r="G28" s="18"/>
      <c r="H28" s="44"/>
    </row>
    <row r="29" spans="1:8" ht="22.5" customHeight="1">
      <c r="A29" s="14" t="s">
        <v>626</v>
      </c>
      <c r="B29" s="19"/>
      <c r="C29" s="46"/>
      <c r="D29" s="14" t="s">
        <v>1252</v>
      </c>
      <c r="E29" s="46"/>
      <c r="F29" s="299"/>
      <c r="G29" s="19" t="s">
        <v>1189</v>
      </c>
      <c r="H29" s="299"/>
    </row>
    <row r="30" spans="1:8">
      <c r="A30" s="9"/>
      <c r="B30" s="5"/>
      <c r="C30" s="45"/>
      <c r="D30" s="9"/>
      <c r="E30" s="45"/>
      <c r="F30" s="300"/>
      <c r="G30" s="5"/>
      <c r="H30" s="300"/>
    </row>
    <row r="31" spans="1:8">
      <c r="A31" s="9" t="s">
        <v>37</v>
      </c>
      <c r="B31" s="5"/>
      <c r="C31" s="45"/>
      <c r="D31" s="9" t="s">
        <v>37</v>
      </c>
      <c r="E31" s="45"/>
      <c r="F31" s="300"/>
      <c r="G31" s="9" t="s">
        <v>37</v>
      </c>
      <c r="H31" s="300"/>
    </row>
    <row r="32" spans="1:8">
      <c r="A32" s="9" t="s">
        <v>1181</v>
      </c>
      <c r="B32" s="5"/>
      <c r="C32" s="45"/>
      <c r="D32" s="9" t="s">
        <v>1182</v>
      </c>
      <c r="E32" s="45"/>
      <c r="F32" s="300"/>
      <c r="G32" s="9" t="s">
        <v>1182</v>
      </c>
      <c r="H32" s="300"/>
    </row>
    <row r="33" spans="1:8" ht="15.75" customHeight="1">
      <c r="A33" s="10" t="s">
        <v>38</v>
      </c>
      <c r="B33" s="11"/>
      <c r="C33" s="47"/>
      <c r="D33" s="10" t="s">
        <v>38</v>
      </c>
      <c r="E33" s="47"/>
      <c r="F33" s="51"/>
      <c r="G33" s="10" t="s">
        <v>38</v>
      </c>
      <c r="H33" s="51"/>
    </row>
    <row r="34" spans="1:8">
      <c r="A34" s="14" t="s">
        <v>627</v>
      </c>
      <c r="B34" s="19"/>
      <c r="C34" s="46"/>
      <c r="D34" s="14" t="s">
        <v>624</v>
      </c>
      <c r="E34" s="46"/>
      <c r="F34" s="299"/>
      <c r="G34" s="14" t="s">
        <v>625</v>
      </c>
      <c r="H34" s="42"/>
    </row>
    <row r="35" spans="1:8">
      <c r="A35" s="9"/>
      <c r="B35" s="5"/>
      <c r="C35" s="45"/>
      <c r="D35" s="301"/>
      <c r="E35" s="45"/>
      <c r="F35" s="300"/>
      <c r="G35" s="9"/>
      <c r="H35" s="43"/>
    </row>
    <row r="36" spans="1:8">
      <c r="A36" s="9" t="s">
        <v>37</v>
      </c>
      <c r="B36" s="5"/>
      <c r="C36" s="45"/>
      <c r="D36" s="9" t="s">
        <v>37</v>
      </c>
      <c r="E36" s="45"/>
      <c r="F36" s="300"/>
      <c r="G36" s="9" t="s">
        <v>37</v>
      </c>
      <c r="H36" s="43"/>
    </row>
    <row r="37" spans="1:8">
      <c r="A37" s="9" t="s">
        <v>1182</v>
      </c>
      <c r="B37" s="5"/>
      <c r="C37" s="45"/>
      <c r="D37" s="9" t="s">
        <v>1182</v>
      </c>
      <c r="E37" s="45"/>
      <c r="F37" s="300"/>
      <c r="G37" s="9" t="s">
        <v>1182</v>
      </c>
      <c r="H37" s="43"/>
    </row>
    <row r="38" spans="1:8">
      <c r="A38" s="10" t="s">
        <v>38</v>
      </c>
      <c r="B38" s="11"/>
      <c r="C38" s="47"/>
      <c r="D38" s="10" t="s">
        <v>38</v>
      </c>
      <c r="E38" s="47"/>
      <c r="F38" s="51"/>
      <c r="G38" s="10" t="s">
        <v>38</v>
      </c>
      <c r="H38" s="51"/>
    </row>
    <row r="39" spans="1:8" ht="19.5" customHeight="1">
      <c r="A39" s="6" t="s">
        <v>1306</v>
      </c>
    </row>
  </sheetData>
  <mergeCells count="3">
    <mergeCell ref="D14:G14"/>
    <mergeCell ref="E3:E8"/>
    <mergeCell ref="B14:C14"/>
  </mergeCells>
  <printOptions horizontalCentered="1"/>
  <pageMargins left="0.24" right="0.24" top="0.35" bottom="0.16" header="0.17" footer="0.16"/>
  <pageSetup paperSize="9" orientation="portrait" horizontalDpi="360" r:id="rId1"/>
  <headerFooter scaleWithDoc="0" alignWithMargins="0">
    <oddHeader>&amp;LOriginal-Accountant, 1st Cc-Applicant, 2nd Cc-Cashier, 3rd Cc-Supervisor&amp;R004/PVR-adm-fnc/22May17</oddHeader>
    <oddFooter>&amp;A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B1" zoomScale="80" zoomScaleNormal="80" workbookViewId="0">
      <selection activeCell="D4" sqref="D4"/>
    </sheetView>
  </sheetViews>
  <sheetFormatPr defaultRowHeight="12.75"/>
  <cols>
    <col min="1" max="1" width="4.140625" customWidth="1"/>
    <col min="2" max="2" width="16.28515625" customWidth="1"/>
    <col min="3" max="3" width="13.7109375" customWidth="1"/>
    <col min="4" max="4" width="25.5703125" customWidth="1"/>
    <col min="5" max="5" width="8.7109375" customWidth="1"/>
    <col min="6" max="6" width="11.85546875" customWidth="1"/>
    <col min="7" max="7" width="13" customWidth="1"/>
    <col min="8" max="8" width="13.28515625" customWidth="1"/>
    <col min="9" max="9" width="13.7109375" customWidth="1"/>
    <col min="10" max="10" width="22.140625" customWidth="1"/>
  </cols>
  <sheetData>
    <row r="1" spans="1:14" ht="38.25" customHeight="1">
      <c r="B1" s="855" t="s">
        <v>1254</v>
      </c>
      <c r="C1" s="855"/>
      <c r="D1" s="855"/>
      <c r="E1" s="47"/>
      <c r="F1" s="618"/>
      <c r="G1" s="47"/>
      <c r="H1" s="47"/>
      <c r="I1" s="47"/>
    </row>
    <row r="2" spans="1:14" ht="9.75" customHeight="1">
      <c r="B2" s="114"/>
      <c r="C2" s="303"/>
      <c r="D2" s="303"/>
      <c r="E2" s="303"/>
      <c r="G2" s="303"/>
      <c r="H2" s="145"/>
    </row>
    <row r="3" spans="1:14" ht="19.5" customHeight="1">
      <c r="B3" s="117" t="s">
        <v>1244</v>
      </c>
      <c r="C3" s="23"/>
      <c r="D3" s="299"/>
      <c r="E3" s="117" t="s">
        <v>622</v>
      </c>
      <c r="F3" s="23"/>
      <c r="G3" s="13"/>
      <c r="I3" s="292" t="s">
        <v>1243</v>
      </c>
      <c r="J3" s="13"/>
      <c r="K3" s="6"/>
      <c r="L3" s="6"/>
      <c r="N3" s="6"/>
    </row>
    <row r="4" spans="1:14" ht="19.5" customHeight="1">
      <c r="B4" s="117" t="s">
        <v>1255</v>
      </c>
      <c r="C4" s="23"/>
      <c r="D4" s="300"/>
      <c r="E4" s="117" t="s">
        <v>1171</v>
      </c>
      <c r="F4" s="23"/>
      <c r="G4" s="13"/>
      <c r="I4" s="117" t="s">
        <v>0</v>
      </c>
      <c r="J4" s="13"/>
      <c r="N4" s="6"/>
    </row>
    <row r="5" spans="1:14" ht="19.5" customHeight="1">
      <c r="B5" s="117" t="s">
        <v>1256</v>
      </c>
      <c r="C5" s="23"/>
      <c r="D5" s="300"/>
      <c r="E5" s="117" t="s">
        <v>1257</v>
      </c>
      <c r="F5" s="23"/>
      <c r="G5" s="13"/>
      <c r="N5" s="6"/>
    </row>
    <row r="6" spans="1:14" ht="9.75" customHeight="1">
      <c r="N6" s="6"/>
    </row>
    <row r="7" spans="1:14" ht="30" customHeight="1">
      <c r="A7" s="304" t="s">
        <v>1226</v>
      </c>
      <c r="B7" s="305" t="s">
        <v>1259</v>
      </c>
      <c r="C7" s="843" t="s">
        <v>1258</v>
      </c>
      <c r="D7" s="843"/>
      <c r="E7" s="306" t="s">
        <v>633</v>
      </c>
      <c r="F7" s="306" t="s">
        <v>167</v>
      </c>
      <c r="G7" s="307" t="s">
        <v>634</v>
      </c>
      <c r="H7" s="307" t="s">
        <v>635</v>
      </c>
      <c r="I7" s="304" t="s">
        <v>636</v>
      </c>
      <c r="J7" s="308" t="s">
        <v>637</v>
      </c>
    </row>
    <row r="8" spans="1:14" ht="24.75" customHeight="1">
      <c r="A8" s="62"/>
      <c r="B8" s="119"/>
      <c r="C8" s="63"/>
      <c r="D8" s="57"/>
      <c r="E8" s="62"/>
      <c r="F8" s="62"/>
      <c r="G8" s="62"/>
      <c r="H8" s="62"/>
      <c r="I8" s="62"/>
      <c r="J8" s="63"/>
    </row>
    <row r="9" spans="1:14" ht="24.75" customHeight="1">
      <c r="A9" s="62"/>
      <c r="B9" s="62"/>
      <c r="C9" s="63"/>
      <c r="D9" s="57"/>
      <c r="E9" s="62"/>
      <c r="F9" s="62"/>
      <c r="G9" s="62"/>
      <c r="H9" s="62"/>
      <c r="I9" s="62"/>
      <c r="J9" s="63"/>
    </row>
    <row r="10" spans="1:14" ht="24.75" customHeight="1">
      <c r="A10" s="62"/>
      <c r="B10" s="62"/>
      <c r="C10" s="63"/>
      <c r="D10" s="57"/>
      <c r="E10" s="62"/>
      <c r="F10" s="62"/>
      <c r="G10" s="62"/>
      <c r="H10" s="62"/>
      <c r="I10" s="62"/>
      <c r="J10" s="63"/>
    </row>
    <row r="11" spans="1:14" ht="24.75" customHeight="1">
      <c r="A11" s="62"/>
      <c r="B11" s="62"/>
      <c r="C11" s="63"/>
      <c r="D11" s="57"/>
      <c r="E11" s="62"/>
      <c r="F11" s="62"/>
      <c r="G11" s="62"/>
      <c r="H11" s="62"/>
      <c r="I11" s="62"/>
      <c r="J11" s="63"/>
    </row>
    <row r="12" spans="1:14" ht="24.75" customHeight="1">
      <c r="A12" s="62"/>
      <c r="B12" s="62"/>
      <c r="C12" s="63"/>
      <c r="D12" s="57"/>
      <c r="E12" s="62"/>
      <c r="F12" s="62"/>
      <c r="G12" s="62"/>
      <c r="H12" s="62"/>
      <c r="I12" s="62"/>
      <c r="J12" s="63"/>
    </row>
    <row r="13" spans="1:14" ht="24.75" customHeight="1" thickBot="1">
      <c r="A13" s="62"/>
      <c r="B13" s="62"/>
      <c r="C13" s="63"/>
      <c r="D13" s="57"/>
      <c r="E13" s="62"/>
      <c r="F13" s="62"/>
      <c r="G13" s="62"/>
      <c r="H13" s="62"/>
      <c r="I13" s="62"/>
      <c r="J13" s="63"/>
    </row>
    <row r="14" spans="1:14" ht="20.25" customHeight="1" thickBot="1">
      <c r="A14" s="115"/>
      <c r="B14" s="46"/>
      <c r="C14" s="46"/>
      <c r="D14" s="46"/>
      <c r="E14" s="46"/>
      <c r="F14" s="46"/>
      <c r="G14" s="479" t="s">
        <v>1260</v>
      </c>
      <c r="H14" s="621"/>
      <c r="I14" s="309"/>
      <c r="J14" s="309"/>
    </row>
    <row r="15" spans="1:14" ht="20.25" customHeight="1" thickBot="1">
      <c r="A15" s="622" t="s">
        <v>1263</v>
      </c>
      <c r="B15" s="46"/>
      <c r="C15" s="46"/>
      <c r="D15" s="46"/>
      <c r="E15" s="46"/>
      <c r="F15" s="46"/>
      <c r="G15" s="479" t="s">
        <v>1261</v>
      </c>
      <c r="H15" s="621"/>
      <c r="I15" s="309"/>
      <c r="J15" s="309"/>
    </row>
    <row r="16" spans="1:14" ht="20.25" customHeight="1">
      <c r="A16" s="619"/>
      <c r="B16" s="620"/>
      <c r="C16" s="620"/>
      <c r="D16" s="620"/>
      <c r="E16" s="620"/>
      <c r="F16" s="620"/>
      <c r="G16" s="144" t="s">
        <v>1262</v>
      </c>
      <c r="H16" s="621"/>
      <c r="I16" s="309"/>
      <c r="J16" s="309"/>
    </row>
    <row r="17" spans="1:10" ht="20.25" customHeight="1">
      <c r="A17" s="859" t="s">
        <v>1273</v>
      </c>
      <c r="B17" s="860"/>
      <c r="C17" s="860"/>
      <c r="D17" s="860"/>
      <c r="E17" s="860"/>
      <c r="F17" s="860"/>
      <c r="G17" s="861"/>
      <c r="H17" s="862" t="s">
        <v>1275</v>
      </c>
      <c r="I17" s="863"/>
      <c r="J17" s="864"/>
    </row>
    <row r="18" spans="1:10" ht="20.25" customHeight="1">
      <c r="A18" s="856" t="s">
        <v>1274</v>
      </c>
      <c r="B18" s="857"/>
      <c r="C18" s="857"/>
      <c r="D18" s="857"/>
      <c r="E18" s="857"/>
      <c r="F18" s="857"/>
      <c r="G18" s="858"/>
      <c r="H18" s="862"/>
      <c r="I18" s="863"/>
      <c r="J18" s="864"/>
    </row>
    <row r="19" spans="1:10" ht="20.25" customHeight="1">
      <c r="A19" s="849" t="s">
        <v>71</v>
      </c>
      <c r="B19" s="850"/>
      <c r="C19" s="851"/>
      <c r="D19" s="849" t="s">
        <v>21</v>
      </c>
      <c r="E19" s="851"/>
      <c r="F19" s="850" t="s">
        <v>21</v>
      </c>
      <c r="G19" s="851"/>
      <c r="H19" s="849" t="s">
        <v>2</v>
      </c>
      <c r="I19" s="850"/>
      <c r="J19" s="851"/>
    </row>
    <row r="20" spans="1:10" ht="21.75" customHeight="1">
      <c r="A20" s="310" t="s">
        <v>1265</v>
      </c>
      <c r="B20" s="45"/>
      <c r="C20" s="300"/>
      <c r="D20" s="624" t="s">
        <v>1267</v>
      </c>
      <c r="E20" s="299"/>
      <c r="F20" s="625" t="s">
        <v>1269</v>
      </c>
      <c r="G20" s="299"/>
      <c r="H20" s="852" t="s">
        <v>1264</v>
      </c>
      <c r="I20" s="853"/>
      <c r="J20" s="854"/>
    </row>
    <row r="21" spans="1:10" ht="18" customHeight="1">
      <c r="A21" s="9" t="s">
        <v>35</v>
      </c>
      <c r="B21" s="300"/>
      <c r="C21" s="300"/>
      <c r="D21" s="9" t="s">
        <v>35</v>
      </c>
      <c r="E21" s="300"/>
      <c r="F21" s="9" t="s">
        <v>35</v>
      </c>
      <c r="G21" s="623"/>
      <c r="H21" s="9" t="s">
        <v>35</v>
      </c>
      <c r="I21" s="45"/>
      <c r="J21" s="300"/>
    </row>
    <row r="22" spans="1:10" ht="20.25" customHeight="1">
      <c r="A22" s="9" t="s">
        <v>638</v>
      </c>
      <c r="B22" s="300"/>
      <c r="C22" s="300"/>
      <c r="D22" s="9" t="s">
        <v>638</v>
      </c>
      <c r="E22" s="300"/>
      <c r="F22" s="9" t="s">
        <v>638</v>
      </c>
      <c r="G22" s="623"/>
      <c r="H22" s="9" t="s">
        <v>1271</v>
      </c>
      <c r="I22" s="45"/>
      <c r="J22" s="300"/>
    </row>
    <row r="23" spans="1:10" ht="20.25" customHeight="1">
      <c r="A23" s="9" t="s">
        <v>1266</v>
      </c>
      <c r="B23" s="300"/>
      <c r="C23" s="300"/>
      <c r="D23" s="9" t="s">
        <v>1268</v>
      </c>
      <c r="E23" s="300"/>
      <c r="F23" s="9" t="s">
        <v>1272</v>
      </c>
      <c r="G23" s="623"/>
      <c r="H23" s="9" t="s">
        <v>1270</v>
      </c>
      <c r="I23" s="45"/>
      <c r="J23" s="300"/>
    </row>
    <row r="24" spans="1:10" ht="17.25" customHeight="1">
      <c r="A24" s="9" t="s">
        <v>36</v>
      </c>
      <c r="B24" s="300"/>
      <c r="C24" s="300"/>
      <c r="D24" s="9" t="s">
        <v>36</v>
      </c>
      <c r="E24" s="300"/>
      <c r="F24" s="9" t="s">
        <v>36</v>
      </c>
      <c r="G24" s="623"/>
      <c r="H24" s="9" t="s">
        <v>36</v>
      </c>
      <c r="I24" s="45"/>
      <c r="J24" s="300"/>
    </row>
    <row r="25" spans="1:10" ht="17.25" customHeight="1">
      <c r="A25" s="121"/>
      <c r="B25" s="121"/>
      <c r="C25" s="45"/>
      <c r="D25" s="45"/>
      <c r="E25" s="121"/>
      <c r="F25" s="45"/>
      <c r="G25" s="45"/>
      <c r="H25" s="45"/>
      <c r="I25" s="45"/>
      <c r="J25" s="121"/>
    </row>
    <row r="26" spans="1:10">
      <c r="A26" s="45"/>
      <c r="B26" s="121"/>
      <c r="C26" s="45"/>
      <c r="D26" s="45"/>
      <c r="E26" s="45"/>
      <c r="F26" s="45"/>
      <c r="G26" s="45"/>
      <c r="H26" s="45"/>
      <c r="I26" s="45"/>
      <c r="J26" s="45"/>
    </row>
    <row r="27" spans="1:10">
      <c r="A27" s="45"/>
      <c r="B27" s="45"/>
      <c r="C27" s="45"/>
      <c r="D27" s="45"/>
      <c r="E27" s="45"/>
      <c r="F27" s="45"/>
      <c r="G27" s="45"/>
      <c r="H27" s="45"/>
      <c r="I27" s="45"/>
      <c r="J27" s="45"/>
    </row>
    <row r="28" spans="1:10">
      <c r="A28" s="45"/>
      <c r="B28" s="45"/>
      <c r="C28" s="45"/>
      <c r="D28" s="45"/>
      <c r="E28" s="45"/>
      <c r="F28" s="45"/>
      <c r="G28" s="45"/>
      <c r="H28" s="45"/>
      <c r="I28" s="45"/>
      <c r="J28" s="45"/>
    </row>
    <row r="29" spans="1:10">
      <c r="A29" s="45"/>
      <c r="B29" s="45"/>
      <c r="C29" s="45"/>
      <c r="D29" s="45"/>
      <c r="E29" s="45"/>
      <c r="F29" s="45"/>
      <c r="G29" s="45"/>
      <c r="H29" s="45"/>
      <c r="I29" s="45"/>
      <c r="J29" s="45"/>
    </row>
  </sheetData>
  <mergeCells count="10">
    <mergeCell ref="B1:D1"/>
    <mergeCell ref="C7:D7"/>
    <mergeCell ref="A18:G18"/>
    <mergeCell ref="A17:G17"/>
    <mergeCell ref="H17:J18"/>
    <mergeCell ref="A19:C19"/>
    <mergeCell ref="H20:J20"/>
    <mergeCell ref="D19:E19"/>
    <mergeCell ref="F19:G19"/>
    <mergeCell ref="H19:J19"/>
  </mergeCells>
  <pageMargins left="0.25" right="0.25" top="0.47" bottom="0.57999999999999996" header="0.3" footer="0.3"/>
  <pageSetup paperSize="9" orientation="landscape" verticalDpi="0" r:id="rId1"/>
  <headerFooter>
    <oddHeader>&amp;C005/PVR-adm-fnc/22May17</oddHeader>
    <oddFooter>&amp;L005/PVR-adm-fnc/22May17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showGridLines="0" view="pageLayout" zoomScaleNormal="100" workbookViewId="0">
      <selection activeCell="A11" sqref="A11"/>
    </sheetView>
  </sheetViews>
  <sheetFormatPr defaultRowHeight="12.75"/>
  <cols>
    <col min="1" max="1" width="27.28515625" customWidth="1"/>
    <col min="2" max="2" width="34.5703125" customWidth="1"/>
    <col min="3" max="3" width="20.28515625" customWidth="1"/>
    <col min="255" max="255" width="13.5703125" customWidth="1"/>
    <col min="257" max="257" width="10.5703125" customWidth="1"/>
    <col min="258" max="258" width="9.42578125" customWidth="1"/>
    <col min="511" max="511" width="13.5703125" customWidth="1"/>
    <col min="513" max="513" width="10.5703125" customWidth="1"/>
    <col min="514" max="514" width="9.42578125" customWidth="1"/>
    <col min="767" max="767" width="13.5703125" customWidth="1"/>
    <col min="769" max="769" width="10.5703125" customWidth="1"/>
    <col min="770" max="770" width="9.42578125" customWidth="1"/>
    <col min="1023" max="1023" width="13.5703125" customWidth="1"/>
    <col min="1025" max="1025" width="10.5703125" customWidth="1"/>
    <col min="1026" max="1026" width="9.42578125" customWidth="1"/>
    <col min="1279" max="1279" width="13.5703125" customWidth="1"/>
    <col min="1281" max="1281" width="10.5703125" customWidth="1"/>
    <col min="1282" max="1282" width="9.42578125" customWidth="1"/>
    <col min="1535" max="1535" width="13.5703125" customWidth="1"/>
    <col min="1537" max="1537" width="10.5703125" customWidth="1"/>
    <col min="1538" max="1538" width="9.42578125" customWidth="1"/>
    <col min="1791" max="1791" width="13.5703125" customWidth="1"/>
    <col min="1793" max="1793" width="10.5703125" customWidth="1"/>
    <col min="1794" max="1794" width="9.42578125" customWidth="1"/>
    <col min="2047" max="2047" width="13.5703125" customWidth="1"/>
    <col min="2049" max="2049" width="10.5703125" customWidth="1"/>
    <col min="2050" max="2050" width="9.42578125" customWidth="1"/>
    <col min="2303" max="2303" width="13.5703125" customWidth="1"/>
    <col min="2305" max="2305" width="10.5703125" customWidth="1"/>
    <col min="2306" max="2306" width="9.42578125" customWidth="1"/>
    <col min="2559" max="2559" width="13.5703125" customWidth="1"/>
    <col min="2561" max="2561" width="10.5703125" customWidth="1"/>
    <col min="2562" max="2562" width="9.42578125" customWidth="1"/>
    <col min="2815" max="2815" width="13.5703125" customWidth="1"/>
    <col min="2817" max="2817" width="10.5703125" customWidth="1"/>
    <col min="2818" max="2818" width="9.42578125" customWidth="1"/>
    <col min="3071" max="3071" width="13.5703125" customWidth="1"/>
    <col min="3073" max="3073" width="10.5703125" customWidth="1"/>
    <col min="3074" max="3074" width="9.42578125" customWidth="1"/>
    <col min="3327" max="3327" width="13.5703125" customWidth="1"/>
    <col min="3329" max="3329" width="10.5703125" customWidth="1"/>
    <col min="3330" max="3330" width="9.42578125" customWidth="1"/>
    <col min="3583" max="3583" width="13.5703125" customWidth="1"/>
    <col min="3585" max="3585" width="10.5703125" customWidth="1"/>
    <col min="3586" max="3586" width="9.42578125" customWidth="1"/>
    <col min="3839" max="3839" width="13.5703125" customWidth="1"/>
    <col min="3841" max="3841" width="10.5703125" customWidth="1"/>
    <col min="3842" max="3842" width="9.42578125" customWidth="1"/>
    <col min="4095" max="4095" width="13.5703125" customWidth="1"/>
    <col min="4097" max="4097" width="10.5703125" customWidth="1"/>
    <col min="4098" max="4098" width="9.42578125" customWidth="1"/>
    <col min="4351" max="4351" width="13.5703125" customWidth="1"/>
    <col min="4353" max="4353" width="10.5703125" customWidth="1"/>
    <col min="4354" max="4354" width="9.42578125" customWidth="1"/>
    <col min="4607" max="4607" width="13.5703125" customWidth="1"/>
    <col min="4609" max="4609" width="10.5703125" customWidth="1"/>
    <col min="4610" max="4610" width="9.42578125" customWidth="1"/>
    <col min="4863" max="4863" width="13.5703125" customWidth="1"/>
    <col min="4865" max="4865" width="10.5703125" customWidth="1"/>
    <col min="4866" max="4866" width="9.42578125" customWidth="1"/>
    <col min="5119" max="5119" width="13.5703125" customWidth="1"/>
    <col min="5121" max="5121" width="10.5703125" customWidth="1"/>
    <col min="5122" max="5122" width="9.42578125" customWidth="1"/>
    <col min="5375" max="5375" width="13.5703125" customWidth="1"/>
    <col min="5377" max="5377" width="10.5703125" customWidth="1"/>
    <col min="5378" max="5378" width="9.42578125" customWidth="1"/>
    <col min="5631" max="5631" width="13.5703125" customWidth="1"/>
    <col min="5633" max="5633" width="10.5703125" customWidth="1"/>
    <col min="5634" max="5634" width="9.42578125" customWidth="1"/>
    <col min="5887" max="5887" width="13.5703125" customWidth="1"/>
    <col min="5889" max="5889" width="10.5703125" customWidth="1"/>
    <col min="5890" max="5890" width="9.42578125" customWidth="1"/>
    <col min="6143" max="6143" width="13.5703125" customWidth="1"/>
    <col min="6145" max="6145" width="10.5703125" customWidth="1"/>
    <col min="6146" max="6146" width="9.42578125" customWidth="1"/>
    <col min="6399" max="6399" width="13.5703125" customWidth="1"/>
    <col min="6401" max="6401" width="10.5703125" customWidth="1"/>
    <col min="6402" max="6402" width="9.42578125" customWidth="1"/>
    <col min="6655" max="6655" width="13.5703125" customWidth="1"/>
    <col min="6657" max="6657" width="10.5703125" customWidth="1"/>
    <col min="6658" max="6658" width="9.42578125" customWidth="1"/>
    <col min="6911" max="6911" width="13.5703125" customWidth="1"/>
    <col min="6913" max="6913" width="10.5703125" customWidth="1"/>
    <col min="6914" max="6914" width="9.42578125" customWidth="1"/>
    <col min="7167" max="7167" width="13.5703125" customWidth="1"/>
    <col min="7169" max="7169" width="10.5703125" customWidth="1"/>
    <col min="7170" max="7170" width="9.42578125" customWidth="1"/>
    <col min="7423" max="7423" width="13.5703125" customWidth="1"/>
    <col min="7425" max="7425" width="10.5703125" customWidth="1"/>
    <col min="7426" max="7426" width="9.42578125" customWidth="1"/>
    <col min="7679" max="7679" width="13.5703125" customWidth="1"/>
    <col min="7681" max="7681" width="10.5703125" customWidth="1"/>
    <col min="7682" max="7682" width="9.42578125" customWidth="1"/>
    <col min="7935" max="7935" width="13.5703125" customWidth="1"/>
    <col min="7937" max="7937" width="10.5703125" customWidth="1"/>
    <col min="7938" max="7938" width="9.42578125" customWidth="1"/>
    <col min="8191" max="8191" width="13.5703125" customWidth="1"/>
    <col min="8193" max="8193" width="10.5703125" customWidth="1"/>
    <col min="8194" max="8194" width="9.42578125" customWidth="1"/>
    <col min="8447" max="8447" width="13.5703125" customWidth="1"/>
    <col min="8449" max="8449" width="10.5703125" customWidth="1"/>
    <col min="8450" max="8450" width="9.42578125" customWidth="1"/>
    <col min="8703" max="8703" width="13.5703125" customWidth="1"/>
    <col min="8705" max="8705" width="10.5703125" customWidth="1"/>
    <col min="8706" max="8706" width="9.42578125" customWidth="1"/>
    <col min="8959" max="8959" width="13.5703125" customWidth="1"/>
    <col min="8961" max="8961" width="10.5703125" customWidth="1"/>
    <col min="8962" max="8962" width="9.42578125" customWidth="1"/>
    <col min="9215" max="9215" width="13.5703125" customWidth="1"/>
    <col min="9217" max="9217" width="10.5703125" customWidth="1"/>
    <col min="9218" max="9218" width="9.42578125" customWidth="1"/>
    <col min="9471" max="9471" width="13.5703125" customWidth="1"/>
    <col min="9473" max="9473" width="10.5703125" customWidth="1"/>
    <col min="9474" max="9474" width="9.42578125" customWidth="1"/>
    <col min="9727" max="9727" width="13.5703125" customWidth="1"/>
    <col min="9729" max="9729" width="10.5703125" customWidth="1"/>
    <col min="9730" max="9730" width="9.42578125" customWidth="1"/>
    <col min="9983" max="9983" width="13.5703125" customWidth="1"/>
    <col min="9985" max="9985" width="10.5703125" customWidth="1"/>
    <col min="9986" max="9986" width="9.42578125" customWidth="1"/>
    <col min="10239" max="10239" width="13.5703125" customWidth="1"/>
    <col min="10241" max="10241" width="10.5703125" customWidth="1"/>
    <col min="10242" max="10242" width="9.42578125" customWidth="1"/>
    <col min="10495" max="10495" width="13.5703125" customWidth="1"/>
    <col min="10497" max="10497" width="10.5703125" customWidth="1"/>
    <col min="10498" max="10498" width="9.42578125" customWidth="1"/>
    <col min="10751" max="10751" width="13.5703125" customWidth="1"/>
    <col min="10753" max="10753" width="10.5703125" customWidth="1"/>
    <col min="10754" max="10754" width="9.42578125" customWidth="1"/>
    <col min="11007" max="11007" width="13.5703125" customWidth="1"/>
    <col min="11009" max="11009" width="10.5703125" customWidth="1"/>
    <col min="11010" max="11010" width="9.42578125" customWidth="1"/>
    <col min="11263" max="11263" width="13.5703125" customWidth="1"/>
    <col min="11265" max="11265" width="10.5703125" customWidth="1"/>
    <col min="11266" max="11266" width="9.42578125" customWidth="1"/>
    <col min="11519" max="11519" width="13.5703125" customWidth="1"/>
    <col min="11521" max="11521" width="10.5703125" customWidth="1"/>
    <col min="11522" max="11522" width="9.42578125" customWidth="1"/>
    <col min="11775" max="11775" width="13.5703125" customWidth="1"/>
    <col min="11777" max="11777" width="10.5703125" customWidth="1"/>
    <col min="11778" max="11778" width="9.42578125" customWidth="1"/>
    <col min="12031" max="12031" width="13.5703125" customWidth="1"/>
    <col min="12033" max="12033" width="10.5703125" customWidth="1"/>
    <col min="12034" max="12034" width="9.42578125" customWidth="1"/>
    <col min="12287" max="12287" width="13.5703125" customWidth="1"/>
    <col min="12289" max="12289" width="10.5703125" customWidth="1"/>
    <col min="12290" max="12290" width="9.42578125" customWidth="1"/>
    <col min="12543" max="12543" width="13.5703125" customWidth="1"/>
    <col min="12545" max="12545" width="10.5703125" customWidth="1"/>
    <col min="12546" max="12546" width="9.42578125" customWidth="1"/>
    <col min="12799" max="12799" width="13.5703125" customWidth="1"/>
    <col min="12801" max="12801" width="10.5703125" customWidth="1"/>
    <col min="12802" max="12802" width="9.42578125" customWidth="1"/>
    <col min="13055" max="13055" width="13.5703125" customWidth="1"/>
    <col min="13057" max="13057" width="10.5703125" customWidth="1"/>
    <col min="13058" max="13058" width="9.42578125" customWidth="1"/>
    <col min="13311" max="13311" width="13.5703125" customWidth="1"/>
    <col min="13313" max="13313" width="10.5703125" customWidth="1"/>
    <col min="13314" max="13314" width="9.42578125" customWidth="1"/>
    <col min="13567" max="13567" width="13.5703125" customWidth="1"/>
    <col min="13569" max="13569" width="10.5703125" customWidth="1"/>
    <col min="13570" max="13570" width="9.42578125" customWidth="1"/>
    <col min="13823" max="13823" width="13.5703125" customWidth="1"/>
    <col min="13825" max="13825" width="10.5703125" customWidth="1"/>
    <col min="13826" max="13826" width="9.42578125" customWidth="1"/>
    <col min="14079" max="14079" width="13.5703125" customWidth="1"/>
    <col min="14081" max="14081" width="10.5703125" customWidth="1"/>
    <col min="14082" max="14082" width="9.42578125" customWidth="1"/>
    <col min="14335" max="14335" width="13.5703125" customWidth="1"/>
    <col min="14337" max="14337" width="10.5703125" customWidth="1"/>
    <col min="14338" max="14338" width="9.42578125" customWidth="1"/>
    <col min="14591" max="14591" width="13.5703125" customWidth="1"/>
    <col min="14593" max="14593" width="10.5703125" customWidth="1"/>
    <col min="14594" max="14594" width="9.42578125" customWidth="1"/>
    <col min="14847" max="14847" width="13.5703125" customWidth="1"/>
    <col min="14849" max="14849" width="10.5703125" customWidth="1"/>
    <col min="14850" max="14850" width="9.42578125" customWidth="1"/>
    <col min="15103" max="15103" width="13.5703125" customWidth="1"/>
    <col min="15105" max="15105" width="10.5703125" customWidth="1"/>
    <col min="15106" max="15106" width="9.42578125" customWidth="1"/>
    <col min="15359" max="15359" width="13.5703125" customWidth="1"/>
    <col min="15361" max="15361" width="10.5703125" customWidth="1"/>
    <col min="15362" max="15362" width="9.42578125" customWidth="1"/>
    <col min="15615" max="15615" width="13.5703125" customWidth="1"/>
    <col min="15617" max="15617" width="10.5703125" customWidth="1"/>
    <col min="15618" max="15618" width="9.42578125" customWidth="1"/>
    <col min="15871" max="15871" width="13.5703125" customWidth="1"/>
    <col min="15873" max="15873" width="10.5703125" customWidth="1"/>
    <col min="15874" max="15874" width="9.42578125" customWidth="1"/>
    <col min="16127" max="16127" width="13.5703125" customWidth="1"/>
    <col min="16129" max="16129" width="10.5703125" customWidth="1"/>
    <col min="16130" max="16130" width="9.42578125" customWidth="1"/>
  </cols>
  <sheetData>
    <row r="1" spans="1:3" ht="31.5" customHeight="1">
      <c r="A1" s="844" t="s">
        <v>739</v>
      </c>
      <c r="B1" s="845"/>
      <c r="C1" s="845"/>
    </row>
    <row r="2" spans="1:3" ht="31.5" customHeight="1">
      <c r="A2" s="846"/>
      <c r="B2" s="847"/>
      <c r="C2" s="847"/>
    </row>
    <row r="3" spans="1:3" ht="18" customHeight="1">
      <c r="A3" s="865" t="s">
        <v>1279</v>
      </c>
      <c r="B3" s="865"/>
    </row>
    <row r="4" spans="1:3" ht="13.5" thickBot="1">
      <c r="A4" s="866"/>
      <c r="B4" s="866"/>
      <c r="C4" s="502" t="s">
        <v>0</v>
      </c>
    </row>
    <row r="5" spans="1:3" ht="18" customHeight="1">
      <c r="A5" s="490" t="s">
        <v>1201</v>
      </c>
      <c r="B5" s="359" t="s">
        <v>1202</v>
      </c>
      <c r="C5" s="496" t="s">
        <v>1203</v>
      </c>
    </row>
    <row r="6" spans="1:3" ht="18" customHeight="1">
      <c r="A6" s="491" t="s">
        <v>13</v>
      </c>
      <c r="B6" s="488"/>
      <c r="C6" s="497"/>
    </row>
    <row r="7" spans="1:3" ht="18" customHeight="1">
      <c r="A7" s="492" t="s">
        <v>1204</v>
      </c>
      <c r="B7" s="489"/>
      <c r="C7" s="498"/>
    </row>
    <row r="8" spans="1:3" ht="18" customHeight="1">
      <c r="A8" s="493" t="s">
        <v>1205</v>
      </c>
      <c r="B8" s="486"/>
      <c r="C8" s="499"/>
    </row>
    <row r="9" spans="1:3" ht="15" customHeight="1">
      <c r="A9" s="494" t="s">
        <v>1206</v>
      </c>
      <c r="B9" s="487" t="s">
        <v>1207</v>
      </c>
      <c r="C9" s="500" t="s">
        <v>445</v>
      </c>
    </row>
    <row r="10" spans="1:3" ht="32.25" customHeight="1">
      <c r="A10" s="495"/>
      <c r="B10" s="116"/>
      <c r="C10" s="501"/>
    </row>
    <row r="11" spans="1:3" ht="38.25" customHeight="1">
      <c r="A11" s="503" t="s">
        <v>2</v>
      </c>
      <c r="B11" s="504" t="s">
        <v>71</v>
      </c>
      <c r="C11" s="505" t="s">
        <v>1280</v>
      </c>
    </row>
    <row r="12" spans="1:3" ht="24" customHeight="1">
      <c r="A12" s="857" t="s">
        <v>1281</v>
      </c>
      <c r="B12" s="857"/>
      <c r="C12" s="857"/>
    </row>
    <row r="13" spans="1:3" ht="24" customHeight="1">
      <c r="A13" s="674"/>
      <c r="B13" s="674"/>
      <c r="C13" s="674"/>
    </row>
    <row r="14" spans="1:3" ht="31.5" customHeight="1">
      <c r="A14" s="847" t="s">
        <v>739</v>
      </c>
      <c r="B14" s="847"/>
      <c r="C14" s="847"/>
    </row>
    <row r="15" spans="1:3" ht="31.5" customHeight="1">
      <c r="A15" s="847"/>
      <c r="B15" s="847"/>
      <c r="C15" s="847"/>
    </row>
    <row r="16" spans="1:3" ht="18" customHeight="1">
      <c r="A16" s="865" t="s">
        <v>1279</v>
      </c>
      <c r="B16" s="865"/>
    </row>
    <row r="17" spans="1:3" ht="13.5" thickBot="1">
      <c r="A17" s="866"/>
      <c r="B17" s="866"/>
      <c r="C17" s="502" t="s">
        <v>0</v>
      </c>
    </row>
    <row r="18" spans="1:3" ht="18" customHeight="1">
      <c r="A18" s="490" t="s">
        <v>1201</v>
      </c>
      <c r="B18" s="359" t="s">
        <v>1202</v>
      </c>
      <c r="C18" s="496" t="s">
        <v>1203</v>
      </c>
    </row>
    <row r="19" spans="1:3" ht="18" customHeight="1">
      <c r="A19" s="491" t="s">
        <v>13</v>
      </c>
      <c r="B19" s="488"/>
      <c r="C19" s="497"/>
    </row>
    <row r="20" spans="1:3" ht="18" customHeight="1">
      <c r="A20" s="492" t="s">
        <v>1204</v>
      </c>
      <c r="B20" s="489"/>
      <c r="C20" s="498"/>
    </row>
    <row r="21" spans="1:3" ht="18" customHeight="1">
      <c r="A21" s="493" t="s">
        <v>1205</v>
      </c>
      <c r="B21" s="486"/>
      <c r="C21" s="499"/>
    </row>
    <row r="22" spans="1:3" ht="15" customHeight="1">
      <c r="A22" s="494" t="s">
        <v>1206</v>
      </c>
      <c r="B22" s="487" t="s">
        <v>1207</v>
      </c>
      <c r="C22" s="500" t="s">
        <v>445</v>
      </c>
    </row>
    <row r="23" spans="1:3" ht="32.25" customHeight="1">
      <c r="A23" s="495"/>
      <c r="B23" s="116"/>
      <c r="C23" s="501"/>
    </row>
    <row r="24" spans="1:3" ht="36.75" customHeight="1">
      <c r="A24" s="503" t="s">
        <v>2</v>
      </c>
      <c r="B24" s="504" t="s">
        <v>71</v>
      </c>
      <c r="C24" s="505" t="s">
        <v>1280</v>
      </c>
    </row>
    <row r="25" spans="1:3" ht="29.25" customHeight="1">
      <c r="A25" s="857" t="s">
        <v>1282</v>
      </c>
      <c r="B25" s="857"/>
      <c r="C25" s="857"/>
    </row>
  </sheetData>
  <mergeCells count="6">
    <mergeCell ref="A14:C15"/>
    <mergeCell ref="A16:B17"/>
    <mergeCell ref="A12:C12"/>
    <mergeCell ref="A25:C25"/>
    <mergeCell ref="A1:C2"/>
    <mergeCell ref="A3:B4"/>
  </mergeCells>
  <printOptions horizontalCentered="1"/>
  <pageMargins left="0.66" right="0.52" top="0.73" bottom="0.76" header="0.511811023622047" footer="0.511811023622047"/>
  <pageSetup paperSize="9" orientation="portrait" horizontalDpi="4294967292" r:id="rId1"/>
  <headerFooter alignWithMargins="0">
    <oddHeader>&amp;LPre-numbered Voucher&amp;R006/PVR-adm-fnc/22may17</oddHeader>
    <oddFooter>&amp;L006/PVR-adm-fnc/22May17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B1" zoomScaleNormal="100" zoomScalePageLayoutView="80" workbookViewId="0">
      <selection activeCell="G14" sqref="G14"/>
    </sheetView>
  </sheetViews>
  <sheetFormatPr defaultRowHeight="12.75"/>
  <cols>
    <col min="1" max="1" width="10.42578125" customWidth="1"/>
    <col min="2" max="2" width="13.7109375" customWidth="1"/>
    <col min="3" max="3" width="15.42578125" customWidth="1"/>
    <col min="4" max="4" width="7" customWidth="1"/>
    <col min="5" max="5" width="20.85546875" customWidth="1"/>
    <col min="6" max="6" width="8" customWidth="1"/>
    <col min="7" max="7" width="8.28515625" customWidth="1"/>
    <col min="8" max="8" width="11" customWidth="1"/>
    <col min="9" max="9" width="8.7109375" customWidth="1"/>
    <col min="10" max="10" width="11" customWidth="1"/>
    <col min="11" max="11" width="9.140625" customWidth="1"/>
    <col min="12" max="12" width="12" customWidth="1"/>
  </cols>
  <sheetData>
    <row r="1" spans="1:12" ht="52.5" customHeight="1">
      <c r="A1" s="643" t="s">
        <v>1297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</row>
    <row r="2" spans="1:12" ht="24.75" customHeight="1">
      <c r="A2" s="120" t="s">
        <v>1285</v>
      </c>
      <c r="B2" s="640"/>
      <c r="C2" s="639"/>
      <c r="D2" s="303"/>
      <c r="E2" s="645" t="s">
        <v>445</v>
      </c>
      <c r="G2" s="120" t="s">
        <v>178</v>
      </c>
      <c r="H2" s="62"/>
      <c r="I2" s="641"/>
      <c r="J2" s="641"/>
      <c r="K2" s="641"/>
      <c r="L2" s="303"/>
    </row>
    <row r="3" spans="1:12" ht="20.25" customHeight="1">
      <c r="A3" s="58" t="s">
        <v>1298</v>
      </c>
      <c r="B3" t="s">
        <v>33</v>
      </c>
      <c r="E3" s="644" t="s">
        <v>1074</v>
      </c>
      <c r="G3" t="s">
        <v>13</v>
      </c>
      <c r="I3" t="s">
        <v>33</v>
      </c>
    </row>
    <row r="4" spans="1:12" ht="20.25" customHeight="1">
      <c r="A4" s="58" t="s">
        <v>1287</v>
      </c>
      <c r="B4" t="s">
        <v>33</v>
      </c>
      <c r="G4" s="58" t="s">
        <v>169</v>
      </c>
      <c r="I4" t="s">
        <v>33</v>
      </c>
    </row>
    <row r="5" spans="1:12" ht="20.25" customHeight="1">
      <c r="A5" s="58" t="s">
        <v>1288</v>
      </c>
      <c r="B5" t="s">
        <v>33</v>
      </c>
      <c r="G5" s="58" t="s">
        <v>1289</v>
      </c>
      <c r="I5" t="s">
        <v>33</v>
      </c>
    </row>
    <row r="6" spans="1:12" ht="20.25" customHeight="1">
      <c r="A6" s="58" t="s">
        <v>1290</v>
      </c>
      <c r="B6" s="58" t="s">
        <v>1291</v>
      </c>
      <c r="D6" s="58" t="s">
        <v>1292</v>
      </c>
      <c r="E6" s="58" t="s">
        <v>1291</v>
      </c>
      <c r="G6" s="58" t="s">
        <v>1293</v>
      </c>
      <c r="I6" s="120" t="s">
        <v>1294</v>
      </c>
      <c r="J6" s="57"/>
      <c r="K6" s="45"/>
      <c r="L6" s="45"/>
    </row>
    <row r="7" spans="1:12" ht="12.75" customHeight="1">
      <c r="K7" s="47"/>
      <c r="L7" s="47"/>
    </row>
    <row r="8" spans="1:12" ht="19.5" customHeight="1">
      <c r="A8" s="895" t="s">
        <v>0</v>
      </c>
      <c r="B8" s="896" t="s">
        <v>174</v>
      </c>
      <c r="C8" s="897"/>
      <c r="D8" s="889" t="s">
        <v>32</v>
      </c>
      <c r="E8" s="890"/>
      <c r="F8" s="881" t="s">
        <v>1286</v>
      </c>
      <c r="G8" s="882"/>
      <c r="H8" s="882"/>
      <c r="I8" s="882"/>
      <c r="J8" s="882"/>
      <c r="K8" s="883"/>
      <c r="L8" s="867" t="s">
        <v>77</v>
      </c>
    </row>
    <row r="9" spans="1:12" ht="24.75" customHeight="1">
      <c r="A9" s="898"/>
      <c r="B9" s="895" t="s">
        <v>175</v>
      </c>
      <c r="C9" s="895" t="s">
        <v>176</v>
      </c>
      <c r="D9" s="891"/>
      <c r="E9" s="892"/>
      <c r="F9" s="886" t="s">
        <v>1334</v>
      </c>
      <c r="G9" s="886" t="s">
        <v>1335</v>
      </c>
      <c r="H9" s="886" t="s">
        <v>1336</v>
      </c>
      <c r="I9" s="886" t="s">
        <v>1337</v>
      </c>
      <c r="J9" s="884" t="s">
        <v>1338</v>
      </c>
      <c r="K9" s="885"/>
      <c r="L9" s="868"/>
    </row>
    <row r="10" spans="1:12" ht="16.5" customHeight="1">
      <c r="A10" s="887"/>
      <c r="B10" s="887"/>
      <c r="C10" s="887"/>
      <c r="D10" s="893"/>
      <c r="E10" s="894"/>
      <c r="F10" s="888"/>
      <c r="G10" s="887"/>
      <c r="H10" s="887"/>
      <c r="I10" s="887"/>
      <c r="J10" s="447" t="s">
        <v>1295</v>
      </c>
      <c r="K10" s="447" t="s">
        <v>1296</v>
      </c>
      <c r="L10" s="869"/>
    </row>
    <row r="11" spans="1:12" ht="20.25" customHeight="1">
      <c r="A11" s="62"/>
      <c r="B11" s="62"/>
      <c r="C11" s="62"/>
      <c r="D11" s="63"/>
      <c r="E11" s="57"/>
      <c r="F11" s="62"/>
      <c r="G11" s="62"/>
      <c r="H11" s="62"/>
      <c r="I11" s="62"/>
      <c r="J11" s="62"/>
      <c r="K11" s="62"/>
      <c r="L11" s="63"/>
    </row>
    <row r="12" spans="1:12" ht="20.25" customHeight="1">
      <c r="A12" s="62"/>
      <c r="B12" s="62"/>
      <c r="C12" s="62"/>
      <c r="D12" s="63"/>
      <c r="E12" s="57"/>
      <c r="F12" s="62"/>
      <c r="G12" s="62"/>
      <c r="H12" s="62"/>
      <c r="I12" s="62"/>
      <c r="J12" s="62"/>
      <c r="K12" s="62"/>
      <c r="L12" s="63"/>
    </row>
    <row r="13" spans="1:12" ht="20.25" customHeight="1">
      <c r="A13" s="62"/>
      <c r="B13" s="62"/>
      <c r="C13" s="62"/>
      <c r="D13" s="63"/>
      <c r="E13" s="57"/>
      <c r="F13" s="62"/>
      <c r="G13" s="62"/>
      <c r="H13" s="62"/>
      <c r="I13" s="62"/>
      <c r="J13" s="62"/>
      <c r="K13" s="62"/>
      <c r="L13" s="63"/>
    </row>
    <row r="14" spans="1:12" ht="20.25" customHeight="1">
      <c r="A14" s="62"/>
      <c r="B14" s="62"/>
      <c r="C14" s="62"/>
      <c r="D14" s="63"/>
      <c r="E14" s="57"/>
      <c r="F14" s="62"/>
      <c r="G14" s="62"/>
      <c r="H14" s="62"/>
      <c r="I14" s="62"/>
      <c r="J14" s="62"/>
      <c r="K14" s="62"/>
      <c r="L14" s="63"/>
    </row>
    <row r="15" spans="1:12" ht="20.25" customHeight="1">
      <c r="A15" s="62"/>
      <c r="B15" s="62"/>
      <c r="C15" s="62"/>
      <c r="D15" s="63"/>
      <c r="E15" s="57"/>
      <c r="F15" s="62"/>
      <c r="G15" s="62"/>
      <c r="H15" s="62"/>
      <c r="I15" s="62"/>
      <c r="J15" s="62"/>
      <c r="K15" s="62"/>
      <c r="L15" s="63"/>
    </row>
    <row r="16" spans="1:12" ht="20.25" customHeight="1">
      <c r="A16" s="62"/>
      <c r="B16" s="62"/>
      <c r="C16" s="62"/>
      <c r="D16" s="63"/>
      <c r="E16" s="57"/>
      <c r="F16" s="62"/>
      <c r="G16" s="62"/>
      <c r="H16" s="62"/>
      <c r="I16" s="62"/>
      <c r="J16" s="62"/>
      <c r="K16" s="62"/>
      <c r="L16" s="63"/>
    </row>
    <row r="17" spans="1:12" ht="20.25" customHeight="1">
      <c r="A17" s="62"/>
      <c r="B17" s="62"/>
      <c r="C17" s="62"/>
      <c r="D17" s="63"/>
      <c r="E17" s="57"/>
      <c r="F17" s="62"/>
      <c r="G17" s="62"/>
      <c r="H17" s="62"/>
      <c r="I17" s="62"/>
      <c r="J17" s="62"/>
      <c r="K17" s="62"/>
      <c r="L17" s="63"/>
    </row>
    <row r="18" spans="1:12" ht="20.25" customHeight="1">
      <c r="A18" s="62"/>
      <c r="B18" s="62"/>
      <c r="C18" s="62"/>
      <c r="D18" s="63"/>
      <c r="E18" s="57"/>
      <c r="F18" s="62"/>
      <c r="G18" s="62"/>
      <c r="H18" s="62"/>
      <c r="I18" s="62"/>
      <c r="J18" s="62"/>
      <c r="K18" s="62"/>
      <c r="L18" s="63"/>
    </row>
    <row r="19" spans="1:12" ht="20.25" customHeight="1" thickBot="1">
      <c r="A19" s="62"/>
      <c r="B19" s="62"/>
      <c r="C19" s="62"/>
      <c r="D19" s="63"/>
      <c r="E19" s="57"/>
      <c r="F19" s="62"/>
      <c r="G19" s="62"/>
      <c r="H19" s="62"/>
      <c r="I19" s="62"/>
      <c r="J19" s="62"/>
      <c r="K19" s="64"/>
      <c r="L19" s="115"/>
    </row>
    <row r="20" spans="1:12" ht="24.75" customHeight="1">
      <c r="A20" s="552" t="s">
        <v>34</v>
      </c>
      <c r="B20" s="646"/>
      <c r="C20" s="620"/>
      <c r="D20" s="620"/>
      <c r="E20" s="620"/>
      <c r="F20" s="620"/>
      <c r="G20" s="620"/>
      <c r="H20" s="620"/>
      <c r="I20" s="620"/>
      <c r="J20" s="647"/>
      <c r="K20" s="648"/>
      <c r="L20" s="309"/>
    </row>
    <row r="21" spans="1:12" ht="20.25" customHeight="1">
      <c r="A21" s="867" t="s">
        <v>1299</v>
      </c>
      <c r="B21" s="870"/>
      <c r="C21" s="14" t="s">
        <v>1303</v>
      </c>
      <c r="D21" s="42"/>
      <c r="E21" s="14" t="s">
        <v>1302</v>
      </c>
      <c r="F21" s="299"/>
      <c r="G21" s="867" t="s">
        <v>1300</v>
      </c>
      <c r="H21" s="875"/>
      <c r="I21" s="876"/>
      <c r="J21" s="14" t="s">
        <v>1301</v>
      </c>
      <c r="K21" s="642"/>
      <c r="L21" s="299"/>
    </row>
    <row r="22" spans="1:12" ht="13.5" customHeight="1">
      <c r="A22" s="871"/>
      <c r="B22" s="872"/>
      <c r="C22" s="9"/>
      <c r="D22" s="43"/>
      <c r="E22" s="9"/>
      <c r="F22" s="300"/>
      <c r="G22" s="868"/>
      <c r="H22" s="877"/>
      <c r="I22" s="878"/>
      <c r="J22" s="9"/>
      <c r="K22" s="5"/>
      <c r="L22" s="300"/>
    </row>
    <row r="23" spans="1:12" ht="16.5" customHeight="1">
      <c r="A23" s="871"/>
      <c r="B23" s="872"/>
      <c r="C23" s="9" t="s">
        <v>35</v>
      </c>
      <c r="D23" s="43"/>
      <c r="E23" s="9" t="s">
        <v>35</v>
      </c>
      <c r="F23" s="300"/>
      <c r="G23" s="868"/>
      <c r="H23" s="877"/>
      <c r="I23" s="878"/>
      <c r="J23" s="9" t="s">
        <v>35</v>
      </c>
      <c r="K23" s="5"/>
      <c r="L23" s="300"/>
    </row>
    <row r="24" spans="1:12" ht="15" customHeight="1">
      <c r="A24" s="871"/>
      <c r="B24" s="872"/>
      <c r="C24" s="9" t="s">
        <v>36</v>
      </c>
      <c r="D24" s="43"/>
      <c r="E24" s="9" t="s">
        <v>36</v>
      </c>
      <c r="F24" s="300"/>
      <c r="G24" s="868"/>
      <c r="H24" s="877"/>
      <c r="I24" s="878"/>
      <c r="J24" s="9" t="s">
        <v>36</v>
      </c>
      <c r="K24" s="5"/>
      <c r="L24" s="300"/>
    </row>
    <row r="25" spans="1:12" ht="11.25" customHeight="1">
      <c r="A25" s="873"/>
      <c r="B25" s="874"/>
      <c r="C25" s="116"/>
      <c r="D25" s="44"/>
      <c r="E25" s="116"/>
      <c r="F25" s="51"/>
      <c r="G25" s="869"/>
      <c r="H25" s="879"/>
      <c r="I25" s="880"/>
      <c r="J25" s="116"/>
      <c r="K25" s="47"/>
      <c r="L25" s="51"/>
    </row>
    <row r="26" spans="1:12" ht="17.25" customHeight="1"/>
  </sheetData>
  <mergeCells count="14">
    <mergeCell ref="L8:L10"/>
    <mergeCell ref="A21:B25"/>
    <mergeCell ref="G21:I25"/>
    <mergeCell ref="F8:K8"/>
    <mergeCell ref="J9:K9"/>
    <mergeCell ref="I9:I10"/>
    <mergeCell ref="H9:H10"/>
    <mergeCell ref="G9:G10"/>
    <mergeCell ref="F9:F10"/>
    <mergeCell ref="D8:E10"/>
    <mergeCell ref="C9:C10"/>
    <mergeCell ref="B9:B10"/>
    <mergeCell ref="B8:C8"/>
    <mergeCell ref="A8:A10"/>
  </mergeCells>
  <pageMargins left="0.5" right="0.5" top="0.5" bottom="0.5" header="0.3" footer="0.3"/>
  <pageSetup paperSize="9" orientation="landscape" verticalDpi="0" r:id="rId1"/>
  <headerFooter>
    <oddHeader>&amp;C007/AVR-adm-fnc/22May17</oddHeader>
    <oddFooter>&amp;L007/AVR-adm-fnc/22May17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44"/>
  <sheetViews>
    <sheetView zoomScaleNormal="100" workbookViewId="0">
      <selection activeCell="H5" sqref="H5"/>
    </sheetView>
  </sheetViews>
  <sheetFormatPr defaultRowHeight="12.75"/>
  <cols>
    <col min="1" max="1" width="19.140625" customWidth="1"/>
    <col min="2" max="2" width="12.42578125" customWidth="1"/>
    <col min="3" max="3" width="11.7109375" customWidth="1"/>
    <col min="4" max="4" width="9.7109375" customWidth="1"/>
    <col min="5" max="5" width="10.42578125" customWidth="1"/>
    <col min="6" max="6" width="18" customWidth="1"/>
    <col min="7" max="7" width="11.7109375" customWidth="1"/>
  </cols>
  <sheetData>
    <row r="1" spans="1:10" ht="27.75" customHeight="1">
      <c r="B1" s="653" t="s">
        <v>1313</v>
      </c>
    </row>
    <row r="2" spans="1:10" ht="15">
      <c r="B2" s="654" t="s">
        <v>1314</v>
      </c>
    </row>
    <row r="3" spans="1:10" ht="15">
      <c r="B3" s="653" t="s">
        <v>1315</v>
      </c>
    </row>
    <row r="4" spans="1:10" ht="15.75" customHeight="1">
      <c r="A4" s="74"/>
      <c r="B4" s="655" t="s">
        <v>1245</v>
      </c>
      <c r="C4" s="74"/>
      <c r="D4" s="74"/>
      <c r="E4" s="74"/>
      <c r="F4" s="74"/>
      <c r="G4" s="74"/>
      <c r="H4" s="74"/>
    </row>
    <row r="5" spans="1:10" ht="18" customHeight="1">
      <c r="A5" s="638"/>
      <c r="B5" s="656" t="s">
        <v>1246</v>
      </c>
      <c r="C5" s="638"/>
      <c r="D5" s="638"/>
      <c r="E5" s="638"/>
      <c r="F5" s="638"/>
      <c r="G5" s="638"/>
      <c r="H5" s="66"/>
      <c r="I5" s="66"/>
    </row>
    <row r="6" spans="1:10" ht="21.75" customHeight="1" thickBot="1">
      <c r="A6" s="899" t="s">
        <v>1284</v>
      </c>
      <c r="B6" s="899"/>
      <c r="C6" s="899"/>
      <c r="D6" s="899"/>
      <c r="E6" s="899"/>
      <c r="F6" s="899"/>
      <c r="G6" s="899"/>
      <c r="H6" s="81"/>
      <c r="I6" s="81"/>
    </row>
    <row r="7" spans="1:10" ht="18.75" customHeight="1" thickBot="1">
      <c r="A7" s="657" t="s">
        <v>1316</v>
      </c>
      <c r="B7" s="658"/>
      <c r="C7" s="658"/>
      <c r="D7" s="658"/>
      <c r="E7" s="658"/>
      <c r="F7" s="658"/>
      <c r="G7" s="659"/>
      <c r="H7" s="73"/>
      <c r="I7" s="73"/>
    </row>
    <row r="8" spans="1:10">
      <c r="A8" s="660"/>
      <c r="B8" s="660"/>
      <c r="C8" s="660"/>
      <c r="D8" s="660"/>
      <c r="E8" s="660"/>
      <c r="F8" s="660"/>
      <c r="G8" s="660"/>
      <c r="J8" s="215"/>
    </row>
    <row r="9" spans="1:10" ht="15.75">
      <c r="A9" s="75" t="s">
        <v>50</v>
      </c>
      <c r="B9" s="77"/>
      <c r="C9" s="57"/>
      <c r="D9" s="75" t="s">
        <v>13</v>
      </c>
      <c r="E9" s="63"/>
      <c r="F9" s="76" t="s">
        <v>51</v>
      </c>
      <c r="G9" s="57"/>
    </row>
    <row r="10" spans="1:10" ht="15.75">
      <c r="A10" s="75" t="s">
        <v>52</v>
      </c>
      <c r="B10" s="63"/>
      <c r="C10" s="57"/>
      <c r="D10" s="75" t="s">
        <v>53</v>
      </c>
      <c r="E10" s="63"/>
      <c r="F10" s="76" t="s">
        <v>51</v>
      </c>
      <c r="G10" s="57"/>
    </row>
    <row r="11" spans="1:10" ht="15.75">
      <c r="A11" s="75" t="s">
        <v>167</v>
      </c>
      <c r="B11" s="63"/>
      <c r="C11" s="57"/>
      <c r="D11" s="75" t="s">
        <v>54</v>
      </c>
      <c r="E11" s="63"/>
      <c r="F11" s="56"/>
      <c r="G11" s="57"/>
    </row>
    <row r="12" spans="1:10" ht="15.75">
      <c r="A12" s="75" t="s">
        <v>177</v>
      </c>
      <c r="B12" s="62"/>
      <c r="C12" s="62"/>
      <c r="D12" s="649" t="s">
        <v>1331</v>
      </c>
      <c r="E12" s="670"/>
      <c r="F12" s="914"/>
      <c r="G12" s="915"/>
    </row>
    <row r="13" spans="1:10" ht="15.75">
      <c r="A13" s="75" t="s">
        <v>55</v>
      </c>
      <c r="B13" s="62"/>
      <c r="C13" s="75"/>
      <c r="D13" s="672" t="s">
        <v>1330</v>
      </c>
      <c r="E13" s="671"/>
      <c r="F13" s="914"/>
      <c r="G13" s="915"/>
    </row>
    <row r="14" spans="1:10" ht="6.75" customHeight="1">
      <c r="A14" s="1"/>
      <c r="C14" s="1"/>
    </row>
    <row r="15" spans="1:10" ht="15.75">
      <c r="A15" s="50" t="s">
        <v>56</v>
      </c>
    </row>
    <row r="16" spans="1:10" ht="34.5" customHeight="1">
      <c r="A16" s="141" t="s">
        <v>57</v>
      </c>
      <c r="B16" s="78" t="s">
        <v>73</v>
      </c>
      <c r="C16" s="78" t="s">
        <v>74</v>
      </c>
      <c r="D16" s="78" t="s">
        <v>75</v>
      </c>
      <c r="E16" s="661" t="s">
        <v>751</v>
      </c>
      <c r="F16" s="900" t="s">
        <v>315</v>
      </c>
      <c r="G16" s="901"/>
    </row>
    <row r="17" spans="1:7" ht="15.75">
      <c r="A17" s="75" t="s">
        <v>58</v>
      </c>
      <c r="B17" s="62"/>
      <c r="C17" s="75"/>
      <c r="D17" s="62"/>
      <c r="E17" s="62"/>
      <c r="F17" s="902"/>
      <c r="G17" s="903"/>
    </row>
    <row r="18" spans="1:7" ht="15.75">
      <c r="A18" s="75" t="s">
        <v>59</v>
      </c>
      <c r="B18" s="62"/>
      <c r="C18" s="75"/>
      <c r="D18" s="62"/>
      <c r="E18" s="62"/>
      <c r="F18" s="902"/>
      <c r="G18" s="903"/>
    </row>
    <row r="19" spans="1:7" ht="15.75">
      <c r="A19" s="75" t="s">
        <v>314</v>
      </c>
      <c r="B19" s="62"/>
      <c r="C19" s="75"/>
      <c r="D19" s="62"/>
      <c r="E19" s="62"/>
      <c r="F19" s="902"/>
      <c r="G19" s="903"/>
    </row>
    <row r="20" spans="1:7" ht="15.75">
      <c r="A20" s="75" t="s">
        <v>1317</v>
      </c>
      <c r="B20" s="62"/>
      <c r="C20" s="75"/>
      <c r="D20" s="62"/>
      <c r="E20" s="62"/>
      <c r="F20" s="904"/>
      <c r="G20" s="905"/>
    </row>
    <row r="21" spans="1:7" ht="12" customHeight="1">
      <c r="A21" s="2"/>
      <c r="B21" s="666"/>
      <c r="C21" s="664"/>
      <c r="D21" s="56"/>
      <c r="E21" s="56"/>
      <c r="F21" s="673"/>
      <c r="G21" s="673"/>
    </row>
    <row r="22" spans="1:7" ht="18" customHeight="1">
      <c r="A22" s="50" t="s">
        <v>1332</v>
      </c>
      <c r="B22" s="666"/>
      <c r="C22" s="664"/>
      <c r="D22" s="56"/>
      <c r="E22" s="56"/>
      <c r="F22" s="665"/>
      <c r="G22" s="665"/>
    </row>
    <row r="23" spans="1:7" ht="15.75">
      <c r="A23" s="906" t="s">
        <v>60</v>
      </c>
      <c r="B23" s="907"/>
      <c r="C23" s="75" t="s">
        <v>61</v>
      </c>
      <c r="D23" s="667" t="s">
        <v>1318</v>
      </c>
      <c r="E23" s="75" t="s">
        <v>62</v>
      </c>
      <c r="F23" s="75" t="s">
        <v>63</v>
      </c>
      <c r="G23" s="75" t="s">
        <v>620</v>
      </c>
    </row>
    <row r="24" spans="1:7" ht="18.75" customHeight="1">
      <c r="A24" s="916" t="s">
        <v>1319</v>
      </c>
      <c r="B24" s="917"/>
      <c r="C24" s="662"/>
      <c r="D24" s="662"/>
      <c r="E24" s="662"/>
      <c r="F24" s="663" t="s">
        <v>1320</v>
      </c>
      <c r="G24" s="62"/>
    </row>
    <row r="25" spans="1:7" ht="18.75" customHeight="1">
      <c r="A25" s="918" t="s">
        <v>1322</v>
      </c>
      <c r="B25" s="919"/>
      <c r="C25" s="662"/>
      <c r="D25" s="662"/>
      <c r="E25" s="662"/>
      <c r="F25" s="78" t="s">
        <v>1326</v>
      </c>
      <c r="G25" s="662"/>
    </row>
    <row r="26" spans="1:7" ht="15.75">
      <c r="A26" s="906" t="s">
        <v>1323</v>
      </c>
      <c r="B26" s="907"/>
      <c r="C26" s="662"/>
      <c r="D26" s="662"/>
      <c r="E26" s="662"/>
      <c r="F26" s="669" t="s">
        <v>1323</v>
      </c>
      <c r="G26" s="662"/>
    </row>
    <row r="27" spans="1:7" ht="15.75">
      <c r="A27" s="906" t="s">
        <v>1324</v>
      </c>
      <c r="B27" s="907"/>
      <c r="C27" s="662"/>
      <c r="D27" s="662"/>
      <c r="E27" s="662"/>
      <c r="F27" s="669" t="s">
        <v>1321</v>
      </c>
      <c r="G27" s="662"/>
    </row>
    <row r="28" spans="1:7" ht="15.75">
      <c r="A28" s="906" t="s">
        <v>1325</v>
      </c>
      <c r="B28" s="907"/>
      <c r="C28" s="662"/>
      <c r="D28" s="662"/>
      <c r="E28" s="662"/>
      <c r="F28" s="669" t="s">
        <v>1329</v>
      </c>
      <c r="G28" s="662"/>
    </row>
    <row r="29" spans="1:7" ht="10.5" customHeight="1">
      <c r="A29" s="668"/>
      <c r="B29" s="668"/>
    </row>
    <row r="30" spans="1:7" ht="15.75">
      <c r="A30" s="908" t="s">
        <v>65</v>
      </c>
      <c r="B30" s="909"/>
      <c r="C30" s="909"/>
      <c r="D30" s="910"/>
      <c r="E30" s="144"/>
      <c r="F30" s="143" t="s">
        <v>66</v>
      </c>
      <c r="G30" s="144"/>
    </row>
    <row r="31" spans="1:7" ht="15" customHeight="1">
      <c r="A31" s="911" t="s">
        <v>1327</v>
      </c>
      <c r="B31" s="912"/>
      <c r="C31" s="912"/>
      <c r="D31" s="913"/>
      <c r="E31" s="479"/>
      <c r="F31" s="50"/>
      <c r="G31" s="145"/>
    </row>
    <row r="32" spans="1:7" ht="15.75">
      <c r="A32" s="77" t="s">
        <v>1328</v>
      </c>
      <c r="B32" s="56"/>
      <c r="C32" s="56"/>
      <c r="D32" s="56"/>
      <c r="E32" s="56"/>
      <c r="F32" s="76"/>
      <c r="G32" s="57"/>
    </row>
    <row r="33" spans="1:9" ht="15.75">
      <c r="A33" s="1" t="s">
        <v>5</v>
      </c>
      <c r="C33" s="1" t="s">
        <v>9</v>
      </c>
      <c r="E33" s="1" t="s">
        <v>1</v>
      </c>
      <c r="G33" s="1" t="s">
        <v>67</v>
      </c>
    </row>
    <row r="34" spans="1:9" ht="15.75">
      <c r="A34" s="1" t="s">
        <v>68</v>
      </c>
    </row>
    <row r="35" spans="1:9" ht="15.75">
      <c r="A35" s="1" t="s">
        <v>317</v>
      </c>
    </row>
    <row r="36" spans="1:9" ht="16.5" thickBot="1">
      <c r="A36" s="79" t="s">
        <v>318</v>
      </c>
      <c r="B36" s="80"/>
      <c r="C36" s="80"/>
      <c r="D36" s="80"/>
      <c r="E36" s="80"/>
      <c r="F36" s="80"/>
      <c r="G36" s="80"/>
    </row>
    <row r="37" spans="1:9" ht="22.5" customHeight="1">
      <c r="A37" s="1" t="s">
        <v>69</v>
      </c>
    </row>
    <row r="38" spans="1:9" ht="21.75" customHeight="1">
      <c r="A38" s="1" t="s">
        <v>316</v>
      </c>
    </row>
    <row r="39" spans="1:9" ht="20.25" customHeight="1">
      <c r="A39" s="1" t="s">
        <v>70</v>
      </c>
    </row>
    <row r="40" spans="1:9" ht="15.75">
      <c r="A40" s="1"/>
    </row>
    <row r="41" spans="1:9" ht="15.75">
      <c r="A41" s="142" t="s">
        <v>71</v>
      </c>
      <c r="C41" s="1" t="s">
        <v>72</v>
      </c>
      <c r="F41" s="1" t="s">
        <v>1283</v>
      </c>
    </row>
    <row r="42" spans="1:9" ht="15.75">
      <c r="A42" s="1"/>
      <c r="E42" s="1"/>
      <c r="I42" s="1"/>
    </row>
    <row r="43" spans="1:9" ht="15.75">
      <c r="A43" s="1" t="s">
        <v>68</v>
      </c>
    </row>
    <row r="44" spans="1:9">
      <c r="A44" s="58" t="s">
        <v>317</v>
      </c>
    </row>
  </sheetData>
  <mergeCells count="12">
    <mergeCell ref="A6:G6"/>
    <mergeCell ref="F16:G20"/>
    <mergeCell ref="A28:B28"/>
    <mergeCell ref="A30:D30"/>
    <mergeCell ref="A31:D31"/>
    <mergeCell ref="F12:G12"/>
    <mergeCell ref="F13:G13"/>
    <mergeCell ref="A23:B23"/>
    <mergeCell ref="A24:B24"/>
    <mergeCell ref="A25:B25"/>
    <mergeCell ref="A26:B26"/>
    <mergeCell ref="A27:B27"/>
  </mergeCells>
  <hyperlinks>
    <hyperlink ref="B4" r:id="rId1" display="bogale.ro@gmail.com"/>
  </hyperlinks>
  <pageMargins left="0.39370078740157499" right="0.39370078740157499" top="0.59055008748906401" bottom="0.78740157480314998" header="0.51180993000874897" footer="0.51180993000874897"/>
  <pageSetup paperSize="9" orientation="portrait" verticalDpi="0" r:id="rId2"/>
  <headerFooter>
    <oddHeader>&amp;C008/EVR-adm-fnc/22May17</oddHeader>
    <oddFooter>&amp;L008/EVR-adm-fnc/22May17</oddFooter>
  </headerFooter>
  <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F25"/>
  <sheetViews>
    <sheetView workbookViewId="0">
      <selection activeCell="R12" sqref="R12"/>
    </sheetView>
  </sheetViews>
  <sheetFormatPr defaultRowHeight="12.75"/>
  <cols>
    <col min="1" max="1" width="5" customWidth="1"/>
    <col min="2" max="8" width="4.42578125" customWidth="1"/>
    <col min="9" max="9" width="4.85546875" customWidth="1"/>
    <col min="10" max="32" width="4.42578125" customWidth="1"/>
  </cols>
  <sheetData>
    <row r="1" spans="1:32" ht="15.75">
      <c r="A1" s="66"/>
      <c r="B1" s="66"/>
      <c r="C1" s="66"/>
      <c r="D1" s="66"/>
      <c r="E1" s="66"/>
      <c r="F1" s="66"/>
      <c r="G1" s="920" t="s">
        <v>456</v>
      </c>
      <c r="H1" s="920"/>
      <c r="I1" s="920"/>
      <c r="J1" s="920"/>
      <c r="K1" s="920"/>
      <c r="L1" s="920"/>
      <c r="M1" s="920"/>
      <c r="N1" s="920"/>
      <c r="O1" s="920"/>
      <c r="P1" s="920"/>
      <c r="Q1" s="920"/>
      <c r="R1" s="920"/>
      <c r="S1" s="920"/>
      <c r="T1" s="920"/>
      <c r="U1" s="920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</row>
    <row r="2" spans="1:32" ht="15.75">
      <c r="A2" s="66"/>
      <c r="B2" s="66"/>
      <c r="C2" s="66"/>
      <c r="D2" s="66"/>
      <c r="E2" s="66"/>
      <c r="F2" s="66"/>
      <c r="G2" s="920"/>
      <c r="H2" s="920"/>
      <c r="I2" s="920"/>
      <c r="J2" s="920"/>
      <c r="K2" s="920"/>
      <c r="L2" s="920"/>
      <c r="M2" s="920"/>
      <c r="N2" s="920"/>
      <c r="O2" s="920"/>
      <c r="P2" s="920"/>
      <c r="Q2" s="920"/>
      <c r="R2" s="920"/>
      <c r="S2" s="920"/>
      <c r="T2" s="920"/>
      <c r="U2" s="920"/>
      <c r="V2" s="66"/>
      <c r="W2" s="66"/>
      <c r="X2" s="66"/>
      <c r="Y2" s="66"/>
      <c r="Z2" s="66" t="s">
        <v>39</v>
      </c>
      <c r="AA2" s="66"/>
      <c r="AB2" s="66"/>
      <c r="AC2" s="66"/>
      <c r="AD2" s="66"/>
      <c r="AE2" s="66"/>
      <c r="AF2" s="66"/>
    </row>
    <row r="3" spans="1:32" ht="24" customHeight="1">
      <c r="A3" s="921" t="s">
        <v>464</v>
      </c>
      <c r="B3" s="921"/>
      <c r="C3" s="921"/>
      <c r="D3" s="921"/>
      <c r="E3" s="921"/>
      <c r="F3" s="921"/>
      <c r="G3" s="921"/>
      <c r="H3" s="921"/>
      <c r="I3" s="921"/>
      <c r="J3" s="921"/>
      <c r="K3" s="921"/>
      <c r="L3" s="921"/>
      <c r="M3" s="921"/>
      <c r="N3" s="921"/>
      <c r="O3" s="921"/>
      <c r="P3" s="921"/>
      <c r="Q3" s="921"/>
      <c r="R3" s="921"/>
      <c r="S3" s="921"/>
      <c r="T3" s="921"/>
      <c r="U3" s="921"/>
      <c r="V3" s="921"/>
      <c r="W3" s="921"/>
      <c r="X3" s="921"/>
      <c r="Y3" s="921"/>
      <c r="Z3" s="921"/>
      <c r="AA3" s="921"/>
      <c r="AB3" s="921"/>
      <c r="AC3" s="921"/>
      <c r="AD3" s="921"/>
      <c r="AE3" s="921"/>
      <c r="AF3" s="921"/>
    </row>
    <row r="4" spans="1:32" ht="24" customHeight="1">
      <c r="A4" s="921" t="s">
        <v>463</v>
      </c>
      <c r="B4" s="921"/>
      <c r="C4" s="921"/>
      <c r="D4" s="921"/>
      <c r="E4" s="921"/>
      <c r="F4" s="921"/>
      <c r="G4" s="921"/>
      <c r="H4" s="921"/>
      <c r="I4" s="921"/>
      <c r="J4" s="921"/>
      <c r="K4" s="921"/>
      <c r="L4" s="921"/>
      <c r="M4" s="921"/>
      <c r="N4" s="921"/>
      <c r="O4" s="921"/>
      <c r="P4" s="921"/>
      <c r="Q4" s="921"/>
      <c r="R4" s="921"/>
      <c r="S4" s="921"/>
      <c r="T4" s="921"/>
      <c r="U4" s="921"/>
      <c r="V4" s="921"/>
      <c r="W4" s="921"/>
      <c r="X4" s="921"/>
      <c r="Y4" s="921"/>
      <c r="Z4" s="921"/>
      <c r="AA4" s="921"/>
      <c r="AB4" s="921"/>
      <c r="AC4" s="921"/>
      <c r="AD4" s="921"/>
      <c r="AE4" s="921"/>
      <c r="AF4" s="921"/>
    </row>
    <row r="5" spans="1:32" ht="15.7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</row>
    <row r="6" spans="1:32" ht="15.75">
      <c r="A6" s="922" t="s">
        <v>0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  <c r="I6" s="67">
        <v>8</v>
      </c>
      <c r="J6" s="67">
        <v>9</v>
      </c>
      <c r="K6" s="67">
        <v>10</v>
      </c>
      <c r="L6" s="67">
        <v>11</v>
      </c>
      <c r="M6" s="67">
        <v>12</v>
      </c>
      <c r="N6" s="67">
        <v>13</v>
      </c>
      <c r="O6" s="67">
        <v>14</v>
      </c>
      <c r="P6" s="67">
        <v>15</v>
      </c>
      <c r="Q6" s="67">
        <v>16</v>
      </c>
      <c r="R6" s="67">
        <v>17</v>
      </c>
      <c r="S6" s="67">
        <v>18</v>
      </c>
      <c r="T6" s="67">
        <v>19</v>
      </c>
      <c r="U6" s="67">
        <v>20</v>
      </c>
      <c r="V6" s="67">
        <v>21</v>
      </c>
      <c r="W6" s="67">
        <v>22</v>
      </c>
      <c r="X6" s="67">
        <v>23</v>
      </c>
      <c r="Y6" s="67">
        <v>24</v>
      </c>
      <c r="Z6" s="67">
        <v>25</v>
      </c>
      <c r="AA6" s="67">
        <v>26</v>
      </c>
      <c r="AB6" s="67">
        <v>27</v>
      </c>
      <c r="AC6" s="67">
        <v>28</v>
      </c>
      <c r="AD6" s="67">
        <v>29</v>
      </c>
      <c r="AE6" s="67">
        <v>30</v>
      </c>
      <c r="AF6" s="67">
        <v>1</v>
      </c>
    </row>
    <row r="7" spans="1:32" ht="15">
      <c r="A7" s="923"/>
      <c r="B7" s="68" t="s">
        <v>40</v>
      </c>
      <c r="C7" s="68" t="s">
        <v>41</v>
      </c>
      <c r="D7" s="68" t="s">
        <v>42</v>
      </c>
      <c r="E7" s="68" t="s">
        <v>43</v>
      </c>
      <c r="F7" s="68" t="s">
        <v>44</v>
      </c>
      <c r="G7" s="68" t="s">
        <v>45</v>
      </c>
      <c r="H7" s="68" t="s">
        <v>46</v>
      </c>
      <c r="I7" s="68" t="s">
        <v>40</v>
      </c>
      <c r="J7" s="68" t="s">
        <v>41</v>
      </c>
      <c r="K7" s="68" t="s">
        <v>42</v>
      </c>
      <c r="L7" s="68" t="s">
        <v>43</v>
      </c>
      <c r="M7" s="68" t="s">
        <v>44</v>
      </c>
      <c r="N7" s="68" t="s">
        <v>45</v>
      </c>
      <c r="O7" s="68" t="s">
        <v>46</v>
      </c>
      <c r="P7" s="68" t="s">
        <v>40</v>
      </c>
      <c r="Q7" s="68" t="s">
        <v>41</v>
      </c>
      <c r="R7" s="68" t="s">
        <v>42</v>
      </c>
      <c r="S7" s="68" t="s">
        <v>43</v>
      </c>
      <c r="T7" s="68" t="s">
        <v>44</v>
      </c>
      <c r="U7" s="68" t="s">
        <v>45</v>
      </c>
      <c r="V7" s="68" t="s">
        <v>46</v>
      </c>
      <c r="W7" s="68" t="s">
        <v>40</v>
      </c>
      <c r="X7" s="68" t="s">
        <v>41</v>
      </c>
      <c r="Y7" s="68" t="s">
        <v>42</v>
      </c>
      <c r="Z7" s="68" t="s">
        <v>43</v>
      </c>
      <c r="AA7" s="68" t="s">
        <v>44</v>
      </c>
      <c r="AB7" s="68" t="s">
        <v>45</v>
      </c>
      <c r="AC7" s="68" t="s">
        <v>46</v>
      </c>
      <c r="AD7" s="68" t="s">
        <v>40</v>
      </c>
      <c r="AE7" s="68" t="s">
        <v>41</v>
      </c>
      <c r="AF7" s="68" t="s">
        <v>42</v>
      </c>
    </row>
    <row r="8" spans="1:32" ht="21.75">
      <c r="A8" s="69" t="s">
        <v>47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</row>
    <row r="9" spans="1:32" ht="17.25" customHeight="1">
      <c r="A9" s="71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</row>
    <row r="10" spans="1:32" ht="21.75" customHeight="1">
      <c r="A10" s="66" t="s">
        <v>457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71"/>
      <c r="N10" s="71"/>
      <c r="O10" s="71"/>
      <c r="P10" s="71"/>
      <c r="Q10" s="71"/>
      <c r="R10" s="71"/>
      <c r="S10" s="71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</row>
    <row r="11" spans="1:32" ht="21.75" customHeight="1">
      <c r="A11" s="66" t="s">
        <v>48</v>
      </c>
      <c r="C11" s="66" t="s">
        <v>458</v>
      </c>
      <c r="D11" s="66"/>
      <c r="E11" s="66"/>
      <c r="F11" s="66"/>
      <c r="G11" s="66"/>
      <c r="H11" s="66"/>
      <c r="I11" s="66"/>
      <c r="J11" s="66"/>
      <c r="K11" s="66"/>
      <c r="L11" s="66"/>
      <c r="M11" s="71"/>
      <c r="N11" s="71"/>
      <c r="O11" s="71"/>
      <c r="P11" s="71"/>
      <c r="Q11" s="71"/>
      <c r="R11" s="71"/>
      <c r="S11" s="71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</row>
    <row r="12" spans="1:32" ht="21.75" customHeight="1">
      <c r="A12" s="66" t="s">
        <v>459</v>
      </c>
      <c r="B12" s="66"/>
      <c r="C12" s="66"/>
      <c r="D12" s="66"/>
      <c r="E12" s="66"/>
      <c r="F12" s="66"/>
      <c r="G12" s="72"/>
      <c r="H12" s="72"/>
      <c r="I12" s="72"/>
      <c r="J12" s="66"/>
      <c r="K12" s="66"/>
      <c r="L12" s="66"/>
      <c r="M12" s="71"/>
      <c r="N12" s="71"/>
      <c r="O12" s="218"/>
      <c r="P12" s="71"/>
      <c r="Q12" s="71"/>
      <c r="R12" s="71"/>
      <c r="S12" s="71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</row>
    <row r="13" spans="1:32" ht="21.75" customHeight="1">
      <c r="A13" s="66" t="s">
        <v>460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</row>
    <row r="14" spans="1:32" ht="21.75" customHeight="1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</row>
    <row r="15" spans="1:32" ht="21.75" customHeight="1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</row>
    <row r="16" spans="1:32" ht="21.75" customHeight="1">
      <c r="A16" s="1" t="s">
        <v>461</v>
      </c>
      <c r="B16" s="6"/>
      <c r="C16" s="6"/>
      <c r="D16" s="6"/>
      <c r="E16" s="2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2" t="s">
        <v>8</v>
      </c>
      <c r="W16" s="6"/>
      <c r="X16" s="22"/>
      <c r="Y16" s="66"/>
      <c r="Z16" s="66"/>
      <c r="AA16" s="66"/>
      <c r="AB16" s="66"/>
      <c r="AC16" s="66"/>
      <c r="AD16" s="66"/>
      <c r="AE16" s="66"/>
      <c r="AF16" s="66"/>
    </row>
    <row r="17" spans="1:32" ht="21.75" customHeight="1">
      <c r="A17" s="1" t="s">
        <v>7</v>
      </c>
      <c r="B17" s="22"/>
      <c r="C17" s="22"/>
      <c r="D17" s="2"/>
      <c r="E17" s="2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2" t="s">
        <v>6</v>
      </c>
      <c r="W17" s="2"/>
      <c r="X17" s="2"/>
      <c r="Y17" s="66"/>
      <c r="Z17" s="66"/>
      <c r="AA17" s="66"/>
      <c r="AB17" s="66"/>
      <c r="AC17" s="66"/>
      <c r="AD17" s="66"/>
      <c r="AE17" s="66"/>
      <c r="AF17" s="66"/>
    </row>
    <row r="18" spans="1:32" ht="21.75" customHeight="1">
      <c r="A18" s="1" t="s">
        <v>49</v>
      </c>
      <c r="B18" s="1"/>
      <c r="C18" s="1"/>
      <c r="D18" s="1"/>
      <c r="E18" s="1"/>
      <c r="F18" s="66"/>
      <c r="G18" s="6"/>
      <c r="H18" s="6"/>
      <c r="I18" s="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1" t="s">
        <v>49</v>
      </c>
      <c r="W18" s="66"/>
      <c r="X18" s="66"/>
      <c r="Y18" s="66"/>
      <c r="Z18" s="66"/>
      <c r="AA18" s="66"/>
      <c r="AB18" s="66"/>
      <c r="AC18" s="66"/>
      <c r="AD18" s="66"/>
      <c r="AE18" s="66"/>
      <c r="AF18" s="66"/>
    </row>
    <row r="19" spans="1:32" ht="21.75" customHeight="1">
      <c r="A19" s="1" t="s">
        <v>462</v>
      </c>
      <c r="B19" s="1"/>
      <c r="C19" s="1"/>
      <c r="D19" s="1"/>
      <c r="E19" s="1"/>
      <c r="F19" s="66"/>
      <c r="G19" s="6"/>
      <c r="H19" s="6"/>
      <c r="I19" s="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1" t="s">
        <v>296</v>
      </c>
      <c r="W19" s="66"/>
      <c r="X19" s="66"/>
      <c r="Y19" s="66"/>
      <c r="Z19" s="66"/>
      <c r="AA19" s="66"/>
      <c r="AB19" s="66"/>
      <c r="AC19" s="66"/>
      <c r="AD19" s="66"/>
      <c r="AE19" s="66"/>
      <c r="AF19" s="66"/>
    </row>
    <row r="20" spans="1:32" ht="21.75" customHeight="1">
      <c r="A20" s="1" t="s">
        <v>319</v>
      </c>
      <c r="V20" s="1" t="s">
        <v>320</v>
      </c>
    </row>
    <row r="21" spans="1:32" ht="16.5" thickBot="1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</row>
    <row r="22" spans="1:32">
      <c r="A22" s="105" t="s">
        <v>162</v>
      </c>
      <c r="B22" s="106"/>
      <c r="C22" s="106"/>
      <c r="D22" s="106"/>
      <c r="E22" s="106"/>
      <c r="F22" s="106"/>
      <c r="G22" s="106"/>
      <c r="H22" s="106"/>
      <c r="I22" s="107"/>
    </row>
    <row r="23" spans="1:32">
      <c r="A23" s="108">
        <v>1</v>
      </c>
      <c r="B23" s="109" t="s">
        <v>163</v>
      </c>
      <c r="C23" s="109"/>
      <c r="D23" s="109"/>
      <c r="E23" s="109"/>
      <c r="F23" s="109"/>
      <c r="G23" s="109"/>
      <c r="H23" s="109"/>
      <c r="I23" s="110">
        <v>5</v>
      </c>
    </row>
    <row r="24" spans="1:32">
      <c r="A24" s="108">
        <v>2</v>
      </c>
      <c r="B24" s="109" t="s">
        <v>164</v>
      </c>
      <c r="C24" s="109"/>
      <c r="D24" s="109"/>
      <c r="E24" s="109"/>
      <c r="F24" s="109"/>
      <c r="G24" s="109"/>
      <c r="H24" s="109"/>
      <c r="I24" s="110">
        <v>9</v>
      </c>
    </row>
    <row r="25" spans="1:32" ht="13.5" thickBot="1">
      <c r="A25" s="111">
        <v>3</v>
      </c>
      <c r="B25" s="112" t="s">
        <v>165</v>
      </c>
      <c r="C25" s="112"/>
      <c r="D25" s="112"/>
      <c r="E25" s="112"/>
      <c r="F25" s="112"/>
      <c r="G25" s="112"/>
      <c r="H25" s="112"/>
      <c r="I25" s="113">
        <v>30</v>
      </c>
    </row>
  </sheetData>
  <mergeCells count="4">
    <mergeCell ref="G1:U2"/>
    <mergeCell ref="A3:AF3"/>
    <mergeCell ref="A4:AF4"/>
    <mergeCell ref="A6:A7"/>
  </mergeCells>
  <pageMargins left="0.3" right="0.3" top="0.53" bottom="0.6" header="0.3" footer="0.3"/>
  <pageSetup paperSize="9" orientation="landscape" verticalDpi="0" r:id="rId1"/>
  <headerFooter>
    <oddHeader>&amp;C011/frm-adm-fnc/11Jun15</oddHeader>
    <oddFooter>&amp;L011/frm-adm-fnc/11Jun15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0"/>
  <sheetViews>
    <sheetView zoomScale="82" zoomScaleNormal="82" workbookViewId="0">
      <selection activeCell="A30" sqref="A30"/>
    </sheetView>
  </sheetViews>
  <sheetFormatPr defaultRowHeight="12.75"/>
  <cols>
    <col min="1" max="1" width="4.28515625" customWidth="1"/>
    <col min="2" max="2" width="10.85546875" customWidth="1"/>
    <col min="3" max="3" width="24.85546875" customWidth="1"/>
    <col min="4" max="4" width="12.42578125" customWidth="1"/>
    <col min="5" max="5" width="12.28515625" customWidth="1"/>
    <col min="6" max="6" width="14.7109375" customWidth="1"/>
    <col min="7" max="7" width="15.5703125" customWidth="1"/>
  </cols>
  <sheetData>
    <row r="1" spans="1:13" ht="26.25" customHeight="1">
      <c r="B1" s="931" t="s">
        <v>721</v>
      </c>
      <c r="C1" s="931"/>
      <c r="D1" s="931"/>
      <c r="E1" s="931"/>
      <c r="F1" s="931"/>
      <c r="G1" s="931"/>
      <c r="M1" s="215"/>
    </row>
    <row r="2" spans="1:13" ht="26.25" customHeight="1">
      <c r="B2" s="6"/>
      <c r="C2" s="6"/>
      <c r="F2" s="140" t="s">
        <v>3</v>
      </c>
      <c r="G2" s="118"/>
    </row>
    <row r="3" spans="1:13" ht="26.25" customHeight="1">
      <c r="B3" s="6"/>
      <c r="C3" s="215"/>
      <c r="D3" s="215"/>
      <c r="E3" s="215"/>
      <c r="F3" s="313" t="s">
        <v>4</v>
      </c>
      <c r="G3" s="314"/>
    </row>
    <row r="4" spans="1:13" ht="26.25" customHeight="1">
      <c r="B4" s="6"/>
      <c r="C4" s="182"/>
      <c r="D4" s="315" t="s">
        <v>172</v>
      </c>
      <c r="E4" s="215"/>
      <c r="F4" s="316" t="s">
        <v>166</v>
      </c>
      <c r="G4" s="316"/>
    </row>
    <row r="5" spans="1:13" ht="26.25" customHeight="1">
      <c r="B5" s="52" t="s">
        <v>17</v>
      </c>
      <c r="C5" s="317"/>
      <c r="D5" s="315" t="s">
        <v>173</v>
      </c>
      <c r="E5" s="215"/>
      <c r="F5" s="316" t="s">
        <v>171</v>
      </c>
      <c r="G5" s="318"/>
    </row>
    <row r="6" spans="1:13" ht="21.75" customHeight="1">
      <c r="B6" s="139" t="s">
        <v>19</v>
      </c>
      <c r="C6" s="319"/>
      <c r="D6" s="320"/>
      <c r="E6" s="215"/>
      <c r="F6" s="215"/>
      <c r="G6" s="215"/>
    </row>
    <row r="7" spans="1:13" ht="21.75" customHeight="1">
      <c r="B7" s="139" t="s">
        <v>14</v>
      </c>
      <c r="C7" s="319"/>
      <c r="D7" s="320"/>
      <c r="E7" s="320"/>
      <c r="F7" s="320"/>
      <c r="G7" s="215"/>
    </row>
    <row r="8" spans="1:13" ht="21.75" customHeight="1">
      <c r="B8" s="139" t="s">
        <v>169</v>
      </c>
      <c r="C8" s="4"/>
      <c r="D8" s="3"/>
    </row>
    <row r="9" spans="1:13" ht="21.75" customHeight="1">
      <c r="B9" s="140" t="s">
        <v>170</v>
      </c>
      <c r="C9" s="312"/>
      <c r="D9" s="6"/>
      <c r="E9" s="6"/>
      <c r="F9" s="6"/>
    </row>
    <row r="10" spans="1:13" ht="42.75">
      <c r="A10" s="272" t="s">
        <v>313</v>
      </c>
      <c r="B10" s="929" t="s">
        <v>18</v>
      </c>
      <c r="C10" s="930"/>
      <c r="D10" s="282" t="s">
        <v>623</v>
      </c>
      <c r="E10" s="20" t="s">
        <v>311</v>
      </c>
      <c r="F10" s="927" t="s">
        <v>24</v>
      </c>
      <c r="G10" s="928"/>
    </row>
    <row r="11" spans="1:13" ht="26.25" customHeight="1">
      <c r="A11" s="62"/>
      <c r="B11" s="932"/>
      <c r="C11" s="932"/>
      <c r="D11" s="273"/>
      <c r="E11" s="20"/>
      <c r="F11" s="55"/>
      <c r="G11" s="56"/>
    </row>
    <row r="12" spans="1:13" ht="26.25" customHeight="1">
      <c r="A12" s="62"/>
      <c r="B12" s="924"/>
      <c r="C12" s="924"/>
      <c r="D12" s="273"/>
      <c r="E12" s="20"/>
      <c r="F12" s="271"/>
      <c r="G12" s="56"/>
    </row>
    <row r="13" spans="1:13" ht="26.25" customHeight="1">
      <c r="A13" s="62"/>
      <c r="B13" s="924"/>
      <c r="C13" s="924"/>
      <c r="D13" s="273"/>
      <c r="E13" s="20"/>
      <c r="F13" s="55"/>
      <c r="G13" s="56"/>
    </row>
    <row r="14" spans="1:13" ht="26.25" customHeight="1">
      <c r="A14" s="62"/>
      <c r="B14" s="924"/>
      <c r="C14" s="924"/>
      <c r="D14" s="273"/>
      <c r="E14" s="20"/>
      <c r="F14" s="55"/>
      <c r="G14" s="56"/>
    </row>
    <row r="15" spans="1:13" ht="26.25" customHeight="1">
      <c r="A15" s="62"/>
      <c r="B15" s="924"/>
      <c r="C15" s="924"/>
      <c r="D15" s="273"/>
      <c r="E15" s="20"/>
      <c r="F15" s="55"/>
      <c r="G15" s="56"/>
    </row>
    <row r="16" spans="1:13" ht="26.25" customHeight="1">
      <c r="A16" s="62"/>
      <c r="B16" s="924"/>
      <c r="C16" s="924"/>
      <c r="D16" s="273"/>
      <c r="E16" s="20"/>
      <c r="F16" s="55"/>
      <c r="G16" s="56"/>
    </row>
    <row r="17" spans="1:7" ht="26.25" customHeight="1">
      <c r="A17" s="62"/>
      <c r="B17" s="924"/>
      <c r="C17" s="924"/>
      <c r="D17" s="273"/>
      <c r="E17" s="20"/>
      <c r="F17" s="55"/>
      <c r="G17" s="56"/>
    </row>
    <row r="18" spans="1:7" ht="26.25" customHeight="1">
      <c r="A18" s="62"/>
      <c r="B18" s="924"/>
      <c r="C18" s="924"/>
      <c r="D18" s="273"/>
      <c r="E18" s="20"/>
      <c r="F18" s="55"/>
      <c r="G18" s="56"/>
    </row>
    <row r="19" spans="1:7" ht="26.25" customHeight="1" thickBot="1">
      <c r="A19" s="62"/>
      <c r="B19" s="924"/>
      <c r="C19" s="924"/>
      <c r="D19" s="21"/>
      <c r="E19" s="21"/>
      <c r="F19" s="55"/>
      <c r="G19" s="56"/>
    </row>
    <row r="20" spans="1:7" ht="21.75" customHeight="1" thickBot="1">
      <c r="A20" s="62"/>
      <c r="B20" s="925" t="s">
        <v>25</v>
      </c>
      <c r="C20" s="925"/>
      <c r="D20" s="926"/>
      <c r="E20" s="274"/>
      <c r="F20" s="23"/>
      <c r="G20" s="56"/>
    </row>
    <row r="21" spans="1:7">
      <c r="B21" s="6"/>
      <c r="C21" s="6"/>
      <c r="D21" s="6"/>
      <c r="E21" s="6"/>
      <c r="F21" s="6"/>
    </row>
    <row r="22" spans="1:7" ht="15.75">
      <c r="C22" s="182" t="s">
        <v>629</v>
      </c>
      <c r="D22" s="311" t="s">
        <v>30</v>
      </c>
      <c r="E22" s="215"/>
      <c r="F22" s="182" t="s">
        <v>628</v>
      </c>
      <c r="G22" s="215"/>
    </row>
    <row r="23" spans="1:7">
      <c r="B23" s="6"/>
      <c r="E23" s="6"/>
      <c r="F23" s="6"/>
    </row>
    <row r="24" spans="1:7" ht="14.25">
      <c r="B24" s="15" t="s">
        <v>26</v>
      </c>
      <c r="C24" s="61" t="s">
        <v>28</v>
      </c>
      <c r="D24" s="61" t="s">
        <v>28</v>
      </c>
      <c r="E24" s="6"/>
      <c r="G24" s="53" t="s">
        <v>22</v>
      </c>
    </row>
    <row r="25" spans="1:7">
      <c r="E25" s="6"/>
      <c r="G25" s="53"/>
    </row>
    <row r="26" spans="1:7" ht="14.25">
      <c r="B26" s="15" t="s">
        <v>27</v>
      </c>
      <c r="C26" s="275" t="s">
        <v>29</v>
      </c>
      <c r="D26" s="58" t="s">
        <v>29</v>
      </c>
      <c r="E26" s="6"/>
      <c r="G26" s="54" t="s">
        <v>23</v>
      </c>
    </row>
    <row r="27" spans="1:7">
      <c r="B27" s="49" t="s">
        <v>630</v>
      </c>
      <c r="C27" s="3"/>
      <c r="D27" s="49"/>
      <c r="E27" s="6"/>
      <c r="F27" s="6"/>
    </row>
    <row r="28" spans="1:7">
      <c r="B28" s="49" t="s">
        <v>15</v>
      </c>
      <c r="C28" s="276" t="s">
        <v>29</v>
      </c>
      <c r="D28" s="58" t="s">
        <v>29</v>
      </c>
      <c r="E28" s="6"/>
      <c r="G28" s="54" t="s">
        <v>23</v>
      </c>
    </row>
    <row r="29" spans="1:7">
      <c r="B29" s="49" t="s">
        <v>31</v>
      </c>
      <c r="C29" s="276" t="s">
        <v>29</v>
      </c>
      <c r="D29" s="58" t="s">
        <v>29</v>
      </c>
      <c r="E29" s="6"/>
    </row>
    <row r="30" spans="1:7">
      <c r="A30" s="58" t="s">
        <v>631</v>
      </c>
      <c r="B30" s="6"/>
      <c r="C30" s="6"/>
      <c r="D30" s="6"/>
      <c r="E30" s="6"/>
      <c r="F30" s="6"/>
    </row>
  </sheetData>
  <mergeCells count="13">
    <mergeCell ref="B1:G1"/>
    <mergeCell ref="B11:C11"/>
    <mergeCell ref="B12:C12"/>
    <mergeCell ref="B13:C13"/>
    <mergeCell ref="B14:C14"/>
    <mergeCell ref="B17:C17"/>
    <mergeCell ref="B18:C18"/>
    <mergeCell ref="B19:C19"/>
    <mergeCell ref="B20:D20"/>
    <mergeCell ref="F10:G10"/>
    <mergeCell ref="B10:C10"/>
    <mergeCell ref="B15:C15"/>
    <mergeCell ref="B16:C16"/>
  </mergeCells>
  <pageMargins left="0.41" right="0.45" top="0.39" bottom="0.51" header="0.3" footer="0.3"/>
  <pageSetup paperSize="9" orientation="portrait" verticalDpi="300" r:id="rId1"/>
  <headerFooter>
    <oddHeader>&amp;C012/frm-adm-fnc/11Jun15</oddHeader>
    <oddFooter>&amp;L012/frm-adm-fnc/11Jun15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H1" zoomScaleNormal="100" workbookViewId="0">
      <selection activeCell="S15" sqref="S15"/>
    </sheetView>
  </sheetViews>
  <sheetFormatPr defaultRowHeight="12.75"/>
  <cols>
    <col min="1" max="1" width="7.85546875" customWidth="1"/>
    <col min="2" max="2" width="13.7109375" customWidth="1"/>
    <col min="3" max="3" width="27.85546875" bestFit="1" customWidth="1"/>
    <col min="4" max="4" width="11.42578125" customWidth="1"/>
    <col min="5" max="5" width="12" customWidth="1"/>
    <col min="6" max="6" width="15.5703125" customWidth="1"/>
  </cols>
  <sheetData>
    <row r="1" spans="1:6" ht="72.75" customHeight="1">
      <c r="A1" s="219"/>
      <c r="B1" s="935" t="s">
        <v>479</v>
      </c>
      <c r="C1" s="935"/>
      <c r="D1" s="935"/>
      <c r="E1" s="935"/>
      <c r="F1" s="935"/>
    </row>
    <row r="2" spans="1:6" ht="24" customHeight="1">
      <c r="A2" s="237"/>
      <c r="B2" s="236"/>
      <c r="C2" s="238" t="s">
        <v>477</v>
      </c>
      <c r="E2" s="219"/>
      <c r="F2" s="219"/>
    </row>
    <row r="3" spans="1:6" ht="22.5">
      <c r="A3" s="235" t="s">
        <v>475</v>
      </c>
      <c r="B3" s="252" t="s">
        <v>474</v>
      </c>
      <c r="C3" s="247"/>
      <c r="D3" s="220" t="s">
        <v>476</v>
      </c>
      <c r="E3" s="243"/>
      <c r="F3" s="244"/>
    </row>
    <row r="4" spans="1:6" ht="17.25" customHeight="1">
      <c r="A4" s="234"/>
      <c r="B4" s="253" t="s">
        <v>480</v>
      </c>
      <c r="C4" s="248"/>
      <c r="D4" s="220" t="s">
        <v>3</v>
      </c>
      <c r="E4" s="245"/>
      <c r="F4" s="246"/>
    </row>
    <row r="5" spans="1:6" ht="17.25" customHeight="1">
      <c r="A5" s="233"/>
      <c r="B5" s="252" t="s">
        <v>481</v>
      </c>
      <c r="C5" s="247"/>
      <c r="D5" s="220" t="s">
        <v>482</v>
      </c>
      <c r="E5" s="245"/>
      <c r="F5" s="246"/>
    </row>
    <row r="6" spans="1:6" ht="17.25" customHeight="1">
      <c r="A6" s="233"/>
      <c r="B6" s="254" t="s">
        <v>486</v>
      </c>
      <c r="C6" s="249"/>
      <c r="D6" s="220" t="s">
        <v>478</v>
      </c>
      <c r="E6" s="245"/>
      <c r="F6" s="246"/>
    </row>
    <row r="7" spans="1:6" ht="17.25" customHeight="1">
      <c r="A7" s="233"/>
      <c r="B7" s="254" t="s">
        <v>485</v>
      </c>
      <c r="C7" s="249"/>
      <c r="D7" s="220" t="s">
        <v>483</v>
      </c>
      <c r="E7" s="245"/>
      <c r="F7" s="246"/>
    </row>
    <row r="8" spans="1:6" ht="17.25" customHeight="1">
      <c r="A8" s="233"/>
      <c r="B8" s="254" t="s">
        <v>473</v>
      </c>
      <c r="C8" s="249"/>
      <c r="D8" s="220" t="s">
        <v>296</v>
      </c>
      <c r="E8" s="245"/>
      <c r="F8" s="246"/>
    </row>
    <row r="9" spans="1:6" ht="17.25" customHeight="1">
      <c r="A9" s="233"/>
      <c r="B9" s="254" t="s">
        <v>472</v>
      </c>
      <c r="C9" s="249"/>
      <c r="D9" s="233"/>
      <c r="E9" s="242"/>
      <c r="F9" s="242"/>
    </row>
    <row r="10" spans="1:6" ht="17.25" customHeight="1">
      <c r="A10" s="233"/>
      <c r="B10" s="254" t="s">
        <v>471</v>
      </c>
      <c r="C10" s="249"/>
      <c r="D10" s="233"/>
      <c r="E10" s="239"/>
      <c r="F10" s="239"/>
    </row>
    <row r="11" spans="1:6" ht="17.25" customHeight="1">
      <c r="A11" s="233"/>
      <c r="B11" s="254" t="s">
        <v>484</v>
      </c>
      <c r="C11" s="249"/>
      <c r="D11" s="233"/>
      <c r="E11" s="239"/>
      <c r="F11" s="239"/>
    </row>
    <row r="12" spans="1:6">
      <c r="A12" s="936"/>
      <c r="B12" s="936"/>
      <c r="C12" s="936"/>
      <c r="D12" s="936"/>
      <c r="E12" s="936"/>
      <c r="F12" s="936"/>
    </row>
    <row r="13" spans="1:6">
      <c r="A13" s="232" t="s">
        <v>487</v>
      </c>
      <c r="B13" s="232" t="s">
        <v>470</v>
      </c>
      <c r="C13" s="937" t="s">
        <v>469</v>
      </c>
      <c r="D13" s="937"/>
      <c r="E13" s="232" t="s">
        <v>468</v>
      </c>
      <c r="F13" s="232" t="s">
        <v>467</v>
      </c>
    </row>
    <row r="14" spans="1:6" ht="27.75" customHeight="1">
      <c r="A14" s="226"/>
      <c r="B14" s="225"/>
      <c r="C14" s="933"/>
      <c r="D14" s="933"/>
      <c r="E14" s="231"/>
      <c r="F14" s="230" t="str">
        <f t="shared" ref="F14:F23" si="0">IF(SUM(A14)&gt;0,SUM(A14*E14),"")</f>
        <v/>
      </c>
    </row>
    <row r="15" spans="1:6" ht="27.75" customHeight="1">
      <c r="A15" s="229"/>
      <c r="B15" s="228"/>
      <c r="C15" s="934"/>
      <c r="D15" s="934"/>
      <c r="E15" s="227"/>
      <c r="F15" s="223" t="str">
        <f t="shared" si="0"/>
        <v/>
      </c>
    </row>
    <row r="16" spans="1:6" ht="27.75" customHeight="1">
      <c r="A16" s="226"/>
      <c r="B16" s="225"/>
      <c r="C16" s="933"/>
      <c r="D16" s="933"/>
      <c r="E16" s="224"/>
      <c r="F16" s="223" t="str">
        <f t="shared" si="0"/>
        <v/>
      </c>
    </row>
    <row r="17" spans="1:6" ht="27.75" customHeight="1">
      <c r="A17" s="229"/>
      <c r="B17" s="228"/>
      <c r="C17" s="934"/>
      <c r="D17" s="934"/>
      <c r="E17" s="227"/>
      <c r="F17" s="223" t="str">
        <f t="shared" si="0"/>
        <v/>
      </c>
    </row>
    <row r="18" spans="1:6" ht="27.75" customHeight="1">
      <c r="A18" s="226"/>
      <c r="B18" s="225"/>
      <c r="C18" s="933"/>
      <c r="D18" s="933"/>
      <c r="E18" s="224"/>
      <c r="F18" s="223" t="str">
        <f t="shared" si="0"/>
        <v/>
      </c>
    </row>
    <row r="19" spans="1:6" ht="27.75" customHeight="1">
      <c r="A19" s="229"/>
      <c r="B19" s="228"/>
      <c r="C19" s="934"/>
      <c r="D19" s="934"/>
      <c r="E19" s="227"/>
      <c r="F19" s="223" t="str">
        <f t="shared" si="0"/>
        <v/>
      </c>
    </row>
    <row r="20" spans="1:6" ht="27.75" customHeight="1">
      <c r="A20" s="226"/>
      <c r="B20" s="225"/>
      <c r="C20" s="933"/>
      <c r="D20" s="933"/>
      <c r="E20" s="224"/>
      <c r="F20" s="223" t="str">
        <f t="shared" si="0"/>
        <v/>
      </c>
    </row>
    <row r="21" spans="1:6" ht="27.75" customHeight="1">
      <c r="A21" s="229"/>
      <c r="B21" s="228"/>
      <c r="C21" s="934"/>
      <c r="D21" s="934"/>
      <c r="E21" s="227"/>
      <c r="F21" s="223" t="str">
        <f t="shared" si="0"/>
        <v/>
      </c>
    </row>
    <row r="22" spans="1:6" ht="27.75" customHeight="1">
      <c r="A22" s="226"/>
      <c r="B22" s="225"/>
      <c r="C22" s="933"/>
      <c r="D22" s="933"/>
      <c r="E22" s="224"/>
      <c r="F22" s="223" t="str">
        <f t="shared" si="0"/>
        <v/>
      </c>
    </row>
    <row r="23" spans="1:6" ht="27.75" customHeight="1">
      <c r="A23" s="229"/>
      <c r="B23" s="228"/>
      <c r="C23" s="934"/>
      <c r="D23" s="934"/>
      <c r="E23" s="227"/>
      <c r="F23" s="223" t="str">
        <f t="shared" si="0"/>
        <v/>
      </c>
    </row>
    <row r="24" spans="1:6" ht="18.75" customHeight="1">
      <c r="A24" s="221"/>
      <c r="B24" s="221"/>
      <c r="C24" s="221"/>
      <c r="D24" s="221"/>
      <c r="E24" s="241" t="s">
        <v>466</v>
      </c>
      <c r="F24" s="222" t="str">
        <f>IF(SUM(F14)&gt;0,SUM(F14:F23),"")</f>
        <v/>
      </c>
    </row>
    <row r="25" spans="1:6" ht="18.75" customHeight="1">
      <c r="A25" s="221"/>
      <c r="B25" s="221"/>
      <c r="C25" s="221"/>
      <c r="D25" s="221"/>
      <c r="E25" s="241"/>
      <c r="F25" s="251"/>
    </row>
    <row r="26" spans="1:6" ht="15.75">
      <c r="B26" s="6" t="s">
        <v>20</v>
      </c>
      <c r="C26" s="240" t="s">
        <v>21</v>
      </c>
      <c r="E26" s="60" t="s">
        <v>30</v>
      </c>
    </row>
    <row r="27" spans="1:6">
      <c r="A27" s="6"/>
      <c r="C27" s="6"/>
      <c r="E27" s="6"/>
    </row>
    <row r="28" spans="1:6" ht="14.25">
      <c r="A28" s="15" t="s">
        <v>26</v>
      </c>
      <c r="B28" s="61" t="s">
        <v>28</v>
      </c>
      <c r="C28" s="61" t="s">
        <v>28</v>
      </c>
      <c r="E28" s="61" t="s">
        <v>28</v>
      </c>
    </row>
    <row r="29" spans="1:6" ht="14.25">
      <c r="A29" s="59"/>
    </row>
    <row r="30" spans="1:6" ht="14.25">
      <c r="A30" s="15" t="s">
        <v>27</v>
      </c>
      <c r="B30" s="58" t="s">
        <v>29</v>
      </c>
      <c r="C30" s="58" t="s">
        <v>29</v>
      </c>
      <c r="E30" s="58" t="s">
        <v>29</v>
      </c>
    </row>
    <row r="31" spans="1:6">
      <c r="A31" s="49"/>
      <c r="B31" s="3"/>
      <c r="C31" s="3"/>
      <c r="E31" s="3"/>
    </row>
    <row r="32" spans="1:6">
      <c r="A32" s="49" t="s">
        <v>312</v>
      </c>
      <c r="B32" s="58" t="s">
        <v>29</v>
      </c>
      <c r="C32" s="58" t="s">
        <v>29</v>
      </c>
      <c r="E32" s="58" t="s">
        <v>29</v>
      </c>
    </row>
    <row r="33" spans="1:6" ht="15">
      <c r="A33" s="49" t="s">
        <v>31</v>
      </c>
      <c r="B33" s="219"/>
      <c r="C33" s="219"/>
      <c r="D33" s="219"/>
      <c r="E33" s="219"/>
      <c r="F33" s="219"/>
    </row>
    <row r="34" spans="1:6" ht="15">
      <c r="A34" s="219"/>
      <c r="B34" s="219"/>
      <c r="C34" s="219"/>
      <c r="D34" s="219"/>
      <c r="E34" s="219"/>
      <c r="F34" s="219"/>
    </row>
    <row r="35" spans="1:6">
      <c r="B35" s="58"/>
    </row>
    <row r="36" spans="1:6">
      <c r="C36" s="250"/>
    </row>
  </sheetData>
  <mergeCells count="13">
    <mergeCell ref="B1:F1"/>
    <mergeCell ref="A12:F12"/>
    <mergeCell ref="C13:D13"/>
    <mergeCell ref="C14:D14"/>
    <mergeCell ref="C15:D15"/>
    <mergeCell ref="C16:D16"/>
    <mergeCell ref="C21:D21"/>
    <mergeCell ref="C23:D23"/>
    <mergeCell ref="C17:D17"/>
    <mergeCell ref="C18:D18"/>
    <mergeCell ref="C19:D19"/>
    <mergeCell ref="C20:D20"/>
    <mergeCell ref="C22:D22"/>
  </mergeCells>
  <pageMargins left="0.7" right="0.7" top="0.48" bottom="0.48" header="0.3" footer="0.3"/>
  <pageSetup paperSize="9" scale="90" orientation="portrait" verticalDpi="0" r:id="rId1"/>
  <headerFooter>
    <oddHeader>&amp;RImported from Supply</oddHeader>
    <oddFooter>&amp;L014/frm-adm-fnc/11Jun15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29"/>
  <sheetViews>
    <sheetView view="pageLayout" topLeftCell="P1" zoomScaleNormal="100" workbookViewId="0">
      <selection activeCell="Y7" sqref="Y7"/>
    </sheetView>
  </sheetViews>
  <sheetFormatPr defaultRowHeight="15"/>
  <cols>
    <col min="1" max="1" width="5" style="83" customWidth="1"/>
    <col min="2" max="2" width="6.85546875" style="83" customWidth="1"/>
    <col min="3" max="3" width="16.42578125" style="83" customWidth="1"/>
    <col min="4" max="13" width="8.28515625" style="83" customWidth="1"/>
    <col min="14" max="14" width="11.7109375" style="83" customWidth="1"/>
    <col min="15" max="15" width="7.140625" style="83" customWidth="1"/>
    <col min="16" max="16" width="11.42578125" style="83" customWidth="1"/>
    <col min="17" max="26" width="8.140625" style="83" customWidth="1"/>
    <col min="27" max="16384" width="9.140625" style="83"/>
  </cols>
  <sheetData>
    <row r="1" spans="1:16" ht="46.5" customHeight="1">
      <c r="K1" s="277" t="s">
        <v>92</v>
      </c>
      <c r="L1" s="277"/>
      <c r="N1" s="278">
        <v>42037</v>
      </c>
    </row>
    <row r="2" spans="1:16" ht="20.25" customHeight="1" thickBot="1">
      <c r="B2" s="938" t="s">
        <v>151</v>
      </c>
      <c r="C2" s="938"/>
      <c r="D2" s="938"/>
      <c r="E2" s="938"/>
      <c r="F2" s="938"/>
      <c r="G2" s="938"/>
      <c r="H2" s="938"/>
      <c r="I2" s="938"/>
      <c r="J2" s="938"/>
      <c r="K2" s="938"/>
      <c r="L2" s="938"/>
      <c r="M2" s="938"/>
      <c r="O2" s="85"/>
      <c r="P2" s="85"/>
    </row>
    <row r="3" spans="1:16" ht="29.25" customHeight="1">
      <c r="A3" s="283" t="s">
        <v>617</v>
      </c>
      <c r="B3" s="284" t="s">
        <v>619</v>
      </c>
      <c r="C3" s="147" t="s">
        <v>140</v>
      </c>
      <c r="D3" s="147" t="s">
        <v>89</v>
      </c>
      <c r="E3" s="147" t="s">
        <v>90</v>
      </c>
      <c r="F3" s="147" t="s">
        <v>131</v>
      </c>
      <c r="G3" s="147" t="s">
        <v>132</v>
      </c>
      <c r="H3" s="147" t="s">
        <v>133</v>
      </c>
      <c r="I3" s="147" t="s">
        <v>134</v>
      </c>
      <c r="J3" s="147" t="s">
        <v>135</v>
      </c>
      <c r="K3" s="147" t="s">
        <v>136</v>
      </c>
      <c r="L3" s="147" t="s">
        <v>137</v>
      </c>
      <c r="M3" s="147" t="s">
        <v>138</v>
      </c>
      <c r="N3" s="284" t="s">
        <v>150</v>
      </c>
      <c r="O3" s="148" t="s">
        <v>618</v>
      </c>
    </row>
    <row r="4" spans="1:16" ht="17.25" customHeight="1">
      <c r="A4" s="260">
        <v>0</v>
      </c>
      <c r="B4" s="285">
        <v>1</v>
      </c>
      <c r="C4" s="149" t="s">
        <v>141</v>
      </c>
      <c r="D4" s="280">
        <v>75</v>
      </c>
      <c r="E4" s="280">
        <v>100</v>
      </c>
      <c r="F4" s="280">
        <v>125</v>
      </c>
      <c r="G4" s="280">
        <v>150</v>
      </c>
      <c r="H4" s="280">
        <v>175</v>
      </c>
      <c r="I4" s="150">
        <v>200</v>
      </c>
      <c r="J4" s="150">
        <v>225</v>
      </c>
      <c r="K4" s="150">
        <v>250</v>
      </c>
      <c r="L4" s="150">
        <v>275</v>
      </c>
      <c r="M4" s="150">
        <v>300</v>
      </c>
      <c r="N4" s="149" t="s">
        <v>139</v>
      </c>
      <c r="O4" s="151" t="s">
        <v>193</v>
      </c>
    </row>
    <row r="5" spans="1:16">
      <c r="A5" s="260">
        <v>1</v>
      </c>
      <c r="B5" s="285">
        <v>2</v>
      </c>
      <c r="C5" s="149" t="s">
        <v>142</v>
      </c>
      <c r="D5" s="280">
        <v>175</v>
      </c>
      <c r="E5" s="280">
        <v>200</v>
      </c>
      <c r="F5" s="280">
        <v>225</v>
      </c>
      <c r="G5" s="280">
        <v>250</v>
      </c>
      <c r="H5" s="280">
        <v>275</v>
      </c>
      <c r="I5" s="280">
        <v>300</v>
      </c>
      <c r="J5" s="280">
        <v>325</v>
      </c>
      <c r="K5" s="280">
        <v>350</v>
      </c>
      <c r="L5" s="280">
        <v>375</v>
      </c>
      <c r="M5" s="280">
        <v>400</v>
      </c>
      <c r="N5" s="149" t="s">
        <v>139</v>
      </c>
      <c r="O5" s="151" t="s">
        <v>192</v>
      </c>
    </row>
    <row r="6" spans="1:16" ht="30">
      <c r="A6" s="260">
        <v>2</v>
      </c>
      <c r="B6" s="285">
        <v>3</v>
      </c>
      <c r="C6" s="152" t="s">
        <v>614</v>
      </c>
      <c r="D6" s="280">
        <v>275</v>
      </c>
      <c r="E6" s="280">
        <v>300</v>
      </c>
      <c r="F6" s="280">
        <v>325</v>
      </c>
      <c r="G6" s="280">
        <v>350</v>
      </c>
      <c r="H6" s="280">
        <v>375</v>
      </c>
      <c r="I6" s="280">
        <v>400</v>
      </c>
      <c r="J6" s="280">
        <v>425</v>
      </c>
      <c r="K6" s="280">
        <v>450</v>
      </c>
      <c r="L6" s="280">
        <v>475</v>
      </c>
      <c r="M6" s="280">
        <v>500</v>
      </c>
      <c r="N6" s="149" t="s">
        <v>139</v>
      </c>
      <c r="O6" s="151" t="s">
        <v>191</v>
      </c>
      <c r="P6" s="279"/>
    </row>
    <row r="7" spans="1:16" ht="17.25" customHeight="1">
      <c r="A7" s="260">
        <v>3</v>
      </c>
      <c r="B7" s="285">
        <v>4</v>
      </c>
      <c r="C7" s="149" t="s">
        <v>613</v>
      </c>
      <c r="D7" s="280">
        <v>375</v>
      </c>
      <c r="E7" s="280">
        <v>400</v>
      </c>
      <c r="F7" s="280">
        <v>425</v>
      </c>
      <c r="G7" s="280">
        <v>450</v>
      </c>
      <c r="H7" s="280">
        <v>475</v>
      </c>
      <c r="I7" s="280">
        <v>500</v>
      </c>
      <c r="J7" s="280">
        <v>525</v>
      </c>
      <c r="K7" s="280">
        <v>550</v>
      </c>
      <c r="L7" s="280">
        <v>575</v>
      </c>
      <c r="M7" s="280">
        <v>600</v>
      </c>
      <c r="N7" s="149" t="s">
        <v>139</v>
      </c>
      <c r="O7" s="151" t="s">
        <v>190</v>
      </c>
    </row>
    <row r="8" spans="1:16">
      <c r="A8" s="261">
        <v>4</v>
      </c>
      <c r="B8" s="286">
        <v>5</v>
      </c>
      <c r="C8" s="149" t="s">
        <v>145</v>
      </c>
      <c r="D8" s="280">
        <v>475</v>
      </c>
      <c r="E8" s="280">
        <v>500</v>
      </c>
      <c r="F8" s="280">
        <v>525</v>
      </c>
      <c r="G8" s="280">
        <v>550</v>
      </c>
      <c r="H8" s="280">
        <v>575</v>
      </c>
      <c r="I8" s="280">
        <v>600</v>
      </c>
      <c r="J8" s="280">
        <v>625</v>
      </c>
      <c r="K8" s="280">
        <v>650</v>
      </c>
      <c r="L8" s="280">
        <v>675</v>
      </c>
      <c r="M8" s="280">
        <v>700</v>
      </c>
      <c r="N8" s="149" t="s">
        <v>139</v>
      </c>
      <c r="O8" s="151" t="s">
        <v>189</v>
      </c>
    </row>
    <row r="9" spans="1:16">
      <c r="A9" s="261">
        <v>5</v>
      </c>
      <c r="B9" s="286">
        <v>6</v>
      </c>
      <c r="C9" s="149" t="s">
        <v>146</v>
      </c>
      <c r="D9" s="150">
        <v>575</v>
      </c>
      <c r="E9" s="150">
        <v>600</v>
      </c>
      <c r="F9" s="150">
        <v>625</v>
      </c>
      <c r="G9" s="150">
        <v>650</v>
      </c>
      <c r="H9" s="150">
        <v>675</v>
      </c>
      <c r="I9" s="150">
        <v>700</v>
      </c>
      <c r="J9" s="150">
        <v>725</v>
      </c>
      <c r="K9" s="150">
        <v>750</v>
      </c>
      <c r="L9" s="150">
        <v>775</v>
      </c>
      <c r="M9" s="150">
        <v>800</v>
      </c>
      <c r="N9" s="149" t="s">
        <v>139</v>
      </c>
      <c r="O9" s="151" t="s">
        <v>188</v>
      </c>
    </row>
    <row r="10" spans="1:16" ht="30">
      <c r="A10" s="261">
        <v>6</v>
      </c>
      <c r="B10" s="286">
        <v>7</v>
      </c>
      <c r="C10" s="152" t="s">
        <v>152</v>
      </c>
      <c r="D10" s="150">
        <v>675</v>
      </c>
      <c r="E10" s="150">
        <v>700</v>
      </c>
      <c r="F10" s="150">
        <v>725</v>
      </c>
      <c r="G10" s="150">
        <v>750</v>
      </c>
      <c r="H10" s="150">
        <v>775</v>
      </c>
      <c r="I10" s="150">
        <v>800</v>
      </c>
      <c r="J10" s="150">
        <v>825</v>
      </c>
      <c r="K10" s="150">
        <v>850</v>
      </c>
      <c r="L10" s="150">
        <v>875</v>
      </c>
      <c r="M10" s="150">
        <v>900</v>
      </c>
      <c r="N10" s="149" t="s">
        <v>139</v>
      </c>
      <c r="O10" s="151" t="s">
        <v>187</v>
      </c>
    </row>
    <row r="11" spans="1:16" ht="27.75" customHeight="1">
      <c r="A11" s="261">
        <v>7</v>
      </c>
      <c r="B11" s="286">
        <v>8</v>
      </c>
      <c r="C11" s="152" t="s">
        <v>153</v>
      </c>
      <c r="D11" s="150">
        <v>775</v>
      </c>
      <c r="E11" s="150">
        <v>800</v>
      </c>
      <c r="F11" s="150">
        <v>825</v>
      </c>
      <c r="G11" s="150">
        <v>850</v>
      </c>
      <c r="H11" s="150">
        <v>875</v>
      </c>
      <c r="I11" s="150">
        <v>900</v>
      </c>
      <c r="J11" s="150">
        <v>925</v>
      </c>
      <c r="K11" s="150">
        <v>950</v>
      </c>
      <c r="L11" s="150">
        <v>975</v>
      </c>
      <c r="M11" s="150">
        <v>1000</v>
      </c>
      <c r="N11" s="149" t="s">
        <v>139</v>
      </c>
      <c r="O11" s="151" t="s">
        <v>186</v>
      </c>
    </row>
    <row r="12" spans="1:16" ht="15.75" customHeight="1">
      <c r="A12" s="262">
        <v>8</v>
      </c>
      <c r="B12" s="287">
        <v>9</v>
      </c>
      <c r="C12" s="149" t="s">
        <v>91</v>
      </c>
      <c r="D12" s="150">
        <v>875</v>
      </c>
      <c r="E12" s="150">
        <v>900</v>
      </c>
      <c r="F12" s="150">
        <v>925</v>
      </c>
      <c r="G12" s="150">
        <v>950</v>
      </c>
      <c r="H12" s="150">
        <v>975</v>
      </c>
      <c r="I12" s="150">
        <v>1000</v>
      </c>
      <c r="J12" s="150">
        <v>1025</v>
      </c>
      <c r="K12" s="150">
        <v>1050</v>
      </c>
      <c r="L12" s="150">
        <v>1075</v>
      </c>
      <c r="M12" s="150">
        <v>1100</v>
      </c>
      <c r="N12" s="149" t="s">
        <v>139</v>
      </c>
      <c r="O12" s="151"/>
    </row>
    <row r="13" spans="1:16">
      <c r="A13" s="262">
        <v>9</v>
      </c>
      <c r="B13" s="287">
        <v>10</v>
      </c>
      <c r="C13" s="149" t="s">
        <v>147</v>
      </c>
      <c r="D13" s="150">
        <v>975</v>
      </c>
      <c r="E13" s="150">
        <v>1000</v>
      </c>
      <c r="F13" s="150">
        <v>1025</v>
      </c>
      <c r="G13" s="150">
        <v>1050</v>
      </c>
      <c r="H13" s="150">
        <v>1075</v>
      </c>
      <c r="I13" s="150">
        <v>1100</v>
      </c>
      <c r="J13" s="150">
        <v>1125</v>
      </c>
      <c r="K13" s="150">
        <v>1150</v>
      </c>
      <c r="L13" s="150">
        <v>1175</v>
      </c>
      <c r="M13" s="150">
        <v>1200</v>
      </c>
      <c r="N13" s="149" t="s">
        <v>139</v>
      </c>
      <c r="O13" s="151" t="s">
        <v>179</v>
      </c>
    </row>
    <row r="14" spans="1:16">
      <c r="A14" s="262">
        <v>10</v>
      </c>
      <c r="B14" s="287">
        <v>11</v>
      </c>
      <c r="C14" s="149" t="s">
        <v>148</v>
      </c>
      <c r="D14" s="150">
        <v>1075</v>
      </c>
      <c r="E14" s="150">
        <v>1100</v>
      </c>
      <c r="F14" s="150">
        <v>1125</v>
      </c>
      <c r="G14" s="150">
        <v>1150</v>
      </c>
      <c r="H14" s="150">
        <v>1175</v>
      </c>
      <c r="I14" s="150">
        <v>1200</v>
      </c>
      <c r="J14" s="150">
        <v>1225</v>
      </c>
      <c r="K14" s="150">
        <v>1250</v>
      </c>
      <c r="L14" s="150">
        <v>1275</v>
      </c>
      <c r="M14" s="150">
        <v>1300</v>
      </c>
      <c r="N14" s="149" t="s">
        <v>139</v>
      </c>
      <c r="O14" s="151" t="s">
        <v>194</v>
      </c>
    </row>
    <row r="15" spans="1:16" ht="15.75" thickBot="1">
      <c r="A15" s="263">
        <v>11</v>
      </c>
      <c r="B15" s="288">
        <v>12</v>
      </c>
      <c r="C15" s="153" t="s">
        <v>149</v>
      </c>
      <c r="D15" s="154">
        <v>1175</v>
      </c>
      <c r="E15" s="154">
        <v>1200</v>
      </c>
      <c r="F15" s="154">
        <v>1225</v>
      </c>
      <c r="G15" s="154">
        <v>1250</v>
      </c>
      <c r="H15" s="154">
        <v>1275</v>
      </c>
      <c r="I15" s="154">
        <v>1300</v>
      </c>
      <c r="J15" s="154">
        <v>1325</v>
      </c>
      <c r="K15" s="154">
        <v>1350</v>
      </c>
      <c r="L15" s="154">
        <v>1375</v>
      </c>
      <c r="M15" s="154">
        <v>1400</v>
      </c>
      <c r="N15" s="153" t="s">
        <v>139</v>
      </c>
      <c r="O15" s="155" t="s">
        <v>179</v>
      </c>
    </row>
    <row r="16" spans="1:16" ht="15.75" thickBot="1"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</row>
    <row r="17" spans="1:15" ht="29.25" customHeight="1">
      <c r="A17" s="283" t="s">
        <v>617</v>
      </c>
      <c r="B17" s="284" t="s">
        <v>619</v>
      </c>
      <c r="C17" s="147" t="s">
        <v>140</v>
      </c>
      <c r="D17" s="147" t="s">
        <v>603</v>
      </c>
      <c r="E17" s="147" t="s">
        <v>604</v>
      </c>
      <c r="F17" s="147" t="s">
        <v>605</v>
      </c>
      <c r="G17" s="147" t="s">
        <v>606</v>
      </c>
      <c r="H17" s="147" t="s">
        <v>607</v>
      </c>
      <c r="I17" s="147" t="s">
        <v>608</v>
      </c>
      <c r="J17" s="147" t="s">
        <v>609</v>
      </c>
      <c r="K17" s="147" t="s">
        <v>610</v>
      </c>
      <c r="L17" s="147" t="s">
        <v>611</v>
      </c>
      <c r="M17" s="147" t="s">
        <v>612</v>
      </c>
      <c r="N17" s="289" t="s">
        <v>150</v>
      </c>
      <c r="O17" s="148" t="s">
        <v>618</v>
      </c>
    </row>
    <row r="18" spans="1:15" ht="17.25" customHeight="1">
      <c r="A18" s="260">
        <v>6</v>
      </c>
      <c r="B18" s="285">
        <v>1</v>
      </c>
      <c r="C18" s="149" t="s">
        <v>141</v>
      </c>
      <c r="D18" s="280">
        <v>325</v>
      </c>
      <c r="E18" s="280">
        <v>350</v>
      </c>
      <c r="F18" s="280">
        <v>375</v>
      </c>
      <c r="G18" s="280">
        <v>400</v>
      </c>
      <c r="H18" s="280">
        <v>425</v>
      </c>
      <c r="I18" s="280">
        <v>450</v>
      </c>
      <c r="J18" s="280">
        <v>475</v>
      </c>
      <c r="K18" s="280">
        <v>500</v>
      </c>
      <c r="L18" s="280">
        <v>525</v>
      </c>
      <c r="M18" s="280">
        <v>550</v>
      </c>
      <c r="N18" s="290" t="s">
        <v>139</v>
      </c>
      <c r="O18" s="151" t="s">
        <v>193</v>
      </c>
    </row>
    <row r="19" spans="1:15">
      <c r="A19" s="260">
        <v>7</v>
      </c>
      <c r="B19" s="285">
        <v>2</v>
      </c>
      <c r="C19" s="149" t="s">
        <v>142</v>
      </c>
      <c r="D19" s="280">
        <v>425</v>
      </c>
      <c r="E19" s="280">
        <v>450</v>
      </c>
      <c r="F19" s="280">
        <v>475</v>
      </c>
      <c r="G19" s="280">
        <v>500</v>
      </c>
      <c r="H19" s="280">
        <v>525</v>
      </c>
      <c r="I19" s="280">
        <v>550</v>
      </c>
      <c r="J19" s="280">
        <v>575</v>
      </c>
      <c r="K19" s="280">
        <v>600</v>
      </c>
      <c r="L19" s="280">
        <v>625</v>
      </c>
      <c r="M19" s="280">
        <v>650</v>
      </c>
      <c r="N19" s="290" t="s">
        <v>139</v>
      </c>
      <c r="O19" s="151" t="s">
        <v>192</v>
      </c>
    </row>
    <row r="20" spans="1:15" ht="30">
      <c r="A20" s="260">
        <v>8</v>
      </c>
      <c r="B20" s="285">
        <v>3</v>
      </c>
      <c r="C20" s="152" t="s">
        <v>614</v>
      </c>
      <c r="D20" s="280">
        <v>525</v>
      </c>
      <c r="E20" s="280">
        <v>550</v>
      </c>
      <c r="F20" s="280">
        <v>575</v>
      </c>
      <c r="G20" s="280">
        <v>600</v>
      </c>
      <c r="H20" s="280">
        <v>625</v>
      </c>
      <c r="I20" s="280">
        <v>650</v>
      </c>
      <c r="J20" s="280">
        <v>675</v>
      </c>
      <c r="K20" s="280">
        <v>700</v>
      </c>
      <c r="L20" s="280">
        <v>725</v>
      </c>
      <c r="M20" s="280">
        <v>750</v>
      </c>
      <c r="N20" s="290" t="s">
        <v>139</v>
      </c>
      <c r="O20" s="151" t="s">
        <v>191</v>
      </c>
    </row>
    <row r="21" spans="1:15" ht="17.25" customHeight="1">
      <c r="A21" s="260">
        <v>9</v>
      </c>
      <c r="B21" s="285">
        <v>4</v>
      </c>
      <c r="C21" s="149" t="s">
        <v>613</v>
      </c>
      <c r="D21" s="280">
        <v>625</v>
      </c>
      <c r="E21" s="280">
        <v>650</v>
      </c>
      <c r="F21" s="280">
        <v>675</v>
      </c>
      <c r="G21" s="280">
        <v>700</v>
      </c>
      <c r="H21" s="280">
        <v>725</v>
      </c>
      <c r="I21" s="280">
        <v>750</v>
      </c>
      <c r="J21" s="280">
        <v>775</v>
      </c>
      <c r="K21" s="280">
        <v>800</v>
      </c>
      <c r="L21" s="280">
        <v>825</v>
      </c>
      <c r="M21" s="280">
        <v>850</v>
      </c>
      <c r="N21" s="290" t="s">
        <v>139</v>
      </c>
      <c r="O21" s="151" t="s">
        <v>190</v>
      </c>
    </row>
    <row r="22" spans="1:15">
      <c r="A22" s="260">
        <v>10</v>
      </c>
      <c r="B22" s="286">
        <v>5</v>
      </c>
      <c r="C22" s="149" t="s">
        <v>145</v>
      </c>
      <c r="D22" s="280">
        <v>725</v>
      </c>
      <c r="E22" s="280">
        <v>750</v>
      </c>
      <c r="F22" s="280">
        <v>775</v>
      </c>
      <c r="G22" s="280">
        <v>800</v>
      </c>
      <c r="H22" s="280">
        <v>825</v>
      </c>
      <c r="I22" s="280">
        <v>850</v>
      </c>
      <c r="J22" s="280">
        <v>875</v>
      </c>
      <c r="K22" s="280">
        <v>900</v>
      </c>
      <c r="L22" s="280">
        <v>925</v>
      </c>
      <c r="M22" s="280">
        <v>950</v>
      </c>
      <c r="N22" s="290" t="s">
        <v>139</v>
      </c>
      <c r="O22" s="151" t="s">
        <v>189</v>
      </c>
    </row>
    <row r="23" spans="1:15">
      <c r="A23" s="260">
        <v>11</v>
      </c>
      <c r="B23" s="286">
        <v>6</v>
      </c>
      <c r="C23" s="149" t="s">
        <v>146</v>
      </c>
      <c r="D23" s="280">
        <v>825</v>
      </c>
      <c r="E23" s="280">
        <v>850</v>
      </c>
      <c r="F23" s="280">
        <v>875</v>
      </c>
      <c r="G23" s="280">
        <v>900</v>
      </c>
      <c r="H23" s="280">
        <v>925</v>
      </c>
      <c r="I23" s="280">
        <v>950</v>
      </c>
      <c r="J23" s="280">
        <v>975</v>
      </c>
      <c r="K23" s="280">
        <v>1000</v>
      </c>
      <c r="L23" s="280">
        <v>1025</v>
      </c>
      <c r="M23" s="280">
        <v>1050</v>
      </c>
      <c r="N23" s="290" t="s">
        <v>139</v>
      </c>
      <c r="O23" s="151" t="s">
        <v>188</v>
      </c>
    </row>
    <row r="24" spans="1:15" ht="30">
      <c r="A24" s="260">
        <v>12</v>
      </c>
      <c r="B24" s="286">
        <v>7</v>
      </c>
      <c r="C24" s="152" t="s">
        <v>152</v>
      </c>
      <c r="D24" s="150">
        <v>925</v>
      </c>
      <c r="E24" s="150">
        <v>950</v>
      </c>
      <c r="F24" s="150">
        <v>975</v>
      </c>
      <c r="G24" s="150">
        <v>1000</v>
      </c>
      <c r="H24" s="150">
        <v>1025</v>
      </c>
      <c r="I24" s="150">
        <v>1050</v>
      </c>
      <c r="J24" s="150">
        <v>1075</v>
      </c>
      <c r="K24" s="150">
        <v>1100</v>
      </c>
      <c r="L24" s="150">
        <v>1125</v>
      </c>
      <c r="M24" s="150">
        <v>1150</v>
      </c>
      <c r="N24" s="290" t="s">
        <v>139</v>
      </c>
      <c r="O24" s="151" t="s">
        <v>187</v>
      </c>
    </row>
    <row r="25" spans="1:15" ht="27.75" customHeight="1">
      <c r="A25" s="260">
        <v>13</v>
      </c>
      <c r="B25" s="286">
        <v>8</v>
      </c>
      <c r="C25" s="152" t="s">
        <v>153</v>
      </c>
      <c r="D25" s="150">
        <v>1025</v>
      </c>
      <c r="E25" s="150">
        <v>1050</v>
      </c>
      <c r="F25" s="150">
        <v>1075</v>
      </c>
      <c r="G25" s="150">
        <v>1100</v>
      </c>
      <c r="H25" s="150">
        <v>1125</v>
      </c>
      <c r="I25" s="150">
        <v>1150</v>
      </c>
      <c r="J25" s="150">
        <v>1175</v>
      </c>
      <c r="K25" s="150">
        <v>1200</v>
      </c>
      <c r="L25" s="150">
        <v>1225</v>
      </c>
      <c r="M25" s="150">
        <v>1250</v>
      </c>
      <c r="N25" s="290" t="s">
        <v>139</v>
      </c>
      <c r="O25" s="151" t="s">
        <v>186</v>
      </c>
    </row>
    <row r="26" spans="1:15" ht="19.5" customHeight="1">
      <c r="A26" s="260">
        <v>14</v>
      </c>
      <c r="B26" s="287">
        <v>9</v>
      </c>
      <c r="C26" s="149" t="s">
        <v>91</v>
      </c>
      <c r="D26" s="150">
        <v>1125</v>
      </c>
      <c r="E26" s="150">
        <v>1150</v>
      </c>
      <c r="F26" s="150">
        <v>1175</v>
      </c>
      <c r="G26" s="150">
        <v>1200</v>
      </c>
      <c r="H26" s="150">
        <v>1225</v>
      </c>
      <c r="I26" s="150">
        <v>1250</v>
      </c>
      <c r="J26" s="150">
        <v>1275</v>
      </c>
      <c r="K26" s="150">
        <v>1300</v>
      </c>
      <c r="L26" s="150">
        <v>1325</v>
      </c>
      <c r="M26" s="150">
        <v>1350</v>
      </c>
      <c r="N26" s="290" t="s">
        <v>139</v>
      </c>
      <c r="O26" s="151"/>
    </row>
    <row r="27" spans="1:15">
      <c r="A27" s="260">
        <v>15</v>
      </c>
      <c r="B27" s="287">
        <v>10</v>
      </c>
      <c r="C27" s="149" t="s">
        <v>147</v>
      </c>
      <c r="D27" s="150">
        <v>1225</v>
      </c>
      <c r="E27" s="150">
        <v>1250</v>
      </c>
      <c r="F27" s="150">
        <v>1275</v>
      </c>
      <c r="G27" s="150">
        <v>1300</v>
      </c>
      <c r="H27" s="150">
        <v>1325</v>
      </c>
      <c r="I27" s="150">
        <v>1350</v>
      </c>
      <c r="J27" s="150">
        <v>1375</v>
      </c>
      <c r="K27" s="150">
        <v>1400</v>
      </c>
      <c r="L27" s="150">
        <v>1425</v>
      </c>
      <c r="M27" s="150">
        <v>1450</v>
      </c>
      <c r="N27" s="290" t="s">
        <v>139</v>
      </c>
      <c r="O27" s="151" t="s">
        <v>179</v>
      </c>
    </row>
    <row r="28" spans="1:15">
      <c r="A28" s="260">
        <v>16</v>
      </c>
      <c r="B28" s="287">
        <v>11</v>
      </c>
      <c r="C28" s="149" t="s">
        <v>148</v>
      </c>
      <c r="D28" s="150">
        <v>1325</v>
      </c>
      <c r="E28" s="150">
        <v>1350</v>
      </c>
      <c r="F28" s="150">
        <v>1375</v>
      </c>
      <c r="G28" s="150">
        <v>1400</v>
      </c>
      <c r="H28" s="150">
        <v>1425</v>
      </c>
      <c r="I28" s="150">
        <v>1450</v>
      </c>
      <c r="J28" s="150">
        <v>1475</v>
      </c>
      <c r="K28" s="150">
        <v>1500</v>
      </c>
      <c r="L28" s="150">
        <v>1525</v>
      </c>
      <c r="M28" s="150">
        <v>1550</v>
      </c>
      <c r="N28" s="290" t="s">
        <v>139</v>
      </c>
      <c r="O28" s="151" t="s">
        <v>194</v>
      </c>
    </row>
    <row r="29" spans="1:15" ht="15.75" thickBot="1">
      <c r="A29" s="260">
        <v>17</v>
      </c>
      <c r="B29" s="288">
        <v>12</v>
      </c>
      <c r="C29" s="153" t="s">
        <v>149</v>
      </c>
      <c r="D29" s="154">
        <v>1425</v>
      </c>
      <c r="E29" s="154">
        <v>1450</v>
      </c>
      <c r="F29" s="154">
        <v>1475</v>
      </c>
      <c r="G29" s="154">
        <v>1500</v>
      </c>
      <c r="H29" s="154">
        <v>1525</v>
      </c>
      <c r="I29" s="154">
        <v>1550</v>
      </c>
      <c r="J29" s="154">
        <v>1575</v>
      </c>
      <c r="K29" s="154">
        <v>1600</v>
      </c>
      <c r="L29" s="154">
        <v>1625</v>
      </c>
      <c r="M29" s="154">
        <v>1650</v>
      </c>
      <c r="N29" s="291" t="s">
        <v>139</v>
      </c>
      <c r="O29" s="155" t="s">
        <v>179</v>
      </c>
    </row>
  </sheetData>
  <mergeCells count="1">
    <mergeCell ref="B2:M2"/>
  </mergeCells>
  <pageMargins left="0.5" right="0.5" top="0.5" bottom="0.5" header="0.3" footer="0.3"/>
  <pageSetup paperSize="9" orientation="landscape" r:id="rId1"/>
  <headerFooter>
    <oddHeader>&amp;RImported from HR</oddHead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16"/>
  <sheetViews>
    <sheetView view="pageLayout" zoomScaleNormal="100" workbookViewId="0">
      <selection activeCell="D18" sqref="D18"/>
    </sheetView>
  </sheetViews>
  <sheetFormatPr defaultRowHeight="15"/>
  <cols>
    <col min="1" max="1" width="9.28515625" style="83" customWidth="1"/>
    <col min="2" max="4" width="39.7109375" style="83" customWidth="1"/>
    <col min="5" max="5" width="11.7109375" style="83" customWidth="1"/>
    <col min="6" max="6" width="8.7109375" style="83" customWidth="1"/>
    <col min="7" max="7" width="11.42578125" style="83" customWidth="1"/>
    <col min="8" max="17" width="8.140625" style="83" customWidth="1"/>
    <col min="18" max="16384" width="9.140625" style="83"/>
  </cols>
  <sheetData>
    <row r="1" spans="1:7" ht="60.75" customHeight="1">
      <c r="B1" s="156"/>
      <c r="C1" s="157" t="s">
        <v>155</v>
      </c>
      <c r="D1" s="158">
        <v>42037</v>
      </c>
    </row>
    <row r="2" spans="1:7" ht="20.25" customHeight="1">
      <c r="B2" s="938" t="s">
        <v>154</v>
      </c>
      <c r="C2" s="938"/>
      <c r="D2" s="938"/>
      <c r="F2" s="85"/>
      <c r="G2" s="85"/>
    </row>
    <row r="3" spans="1:7" ht="15.75" thickBot="1">
      <c r="A3" s="85" t="s">
        <v>129</v>
      </c>
      <c r="B3" s="156"/>
      <c r="C3" s="156"/>
      <c r="D3" s="156"/>
    </row>
    <row r="4" spans="1:7">
      <c r="A4" s="97"/>
      <c r="B4" s="159" t="s">
        <v>93</v>
      </c>
      <c r="C4" s="159" t="s">
        <v>94</v>
      </c>
      <c r="D4" s="160" t="s">
        <v>95</v>
      </c>
    </row>
    <row r="5" spans="1:7">
      <c r="A5" s="98" t="s">
        <v>97</v>
      </c>
      <c r="B5" s="149" t="s">
        <v>96</v>
      </c>
      <c r="C5" s="149" t="s">
        <v>96</v>
      </c>
      <c r="D5" s="151" t="s">
        <v>96</v>
      </c>
      <c r="E5" s="122" t="s">
        <v>193</v>
      </c>
    </row>
    <row r="6" spans="1:7" ht="33.75" customHeight="1">
      <c r="A6" s="98" t="s">
        <v>98</v>
      </c>
      <c r="B6" s="161" t="s">
        <v>615</v>
      </c>
      <c r="C6" s="161" t="s">
        <v>110</v>
      </c>
      <c r="D6" s="162" t="s">
        <v>616</v>
      </c>
      <c r="E6" s="124" t="s">
        <v>192</v>
      </c>
    </row>
    <row r="7" spans="1:7" ht="31.5" customHeight="1">
      <c r="A7" s="98" t="s">
        <v>99</v>
      </c>
      <c r="B7" s="161" t="s">
        <v>180</v>
      </c>
      <c r="C7" s="161" t="s">
        <v>109</v>
      </c>
      <c r="D7" s="162" t="s">
        <v>113</v>
      </c>
      <c r="E7" s="123" t="s">
        <v>191</v>
      </c>
    </row>
    <row r="8" spans="1:7" ht="32.25" customHeight="1">
      <c r="A8" s="98" t="s">
        <v>100</v>
      </c>
      <c r="B8" s="161" t="s">
        <v>130</v>
      </c>
      <c r="C8" s="161" t="s">
        <v>111</v>
      </c>
      <c r="D8" s="162" t="s">
        <v>114</v>
      </c>
      <c r="E8" s="123" t="s">
        <v>190</v>
      </c>
    </row>
    <row r="9" spans="1:7" ht="28.5" customHeight="1">
      <c r="A9" s="98" t="s">
        <v>101</v>
      </c>
      <c r="B9" s="161" t="s">
        <v>181</v>
      </c>
      <c r="C9" s="161" t="s">
        <v>112</v>
      </c>
      <c r="D9" s="162" t="s">
        <v>115</v>
      </c>
      <c r="E9" s="123" t="s">
        <v>189</v>
      </c>
    </row>
    <row r="10" spans="1:7" ht="31.5" customHeight="1">
      <c r="A10" s="98" t="s">
        <v>102</v>
      </c>
      <c r="B10" s="161" t="s">
        <v>182</v>
      </c>
      <c r="C10" s="161" t="s">
        <v>116</v>
      </c>
      <c r="D10" s="162" t="s">
        <v>117</v>
      </c>
      <c r="E10" s="123" t="s">
        <v>188</v>
      </c>
    </row>
    <row r="11" spans="1:7" ht="32.25" customHeight="1">
      <c r="A11" s="98" t="s">
        <v>103</v>
      </c>
      <c r="B11" s="161" t="s">
        <v>183</v>
      </c>
      <c r="C11" s="161" t="s">
        <v>118</v>
      </c>
      <c r="D11" s="162" t="s">
        <v>119</v>
      </c>
      <c r="E11" s="123" t="s">
        <v>187</v>
      </c>
    </row>
    <row r="12" spans="1:7" ht="48" customHeight="1">
      <c r="A12" s="98" t="s">
        <v>104</v>
      </c>
      <c r="B12" s="161" t="s">
        <v>184</v>
      </c>
      <c r="C12" s="161" t="s">
        <v>120</v>
      </c>
      <c r="D12" s="162" t="s">
        <v>121</v>
      </c>
      <c r="E12" s="123" t="s">
        <v>186</v>
      </c>
    </row>
    <row r="13" spans="1:7">
      <c r="A13" s="98" t="s">
        <v>105</v>
      </c>
      <c r="B13" s="939" t="s">
        <v>122</v>
      </c>
      <c r="C13" s="940"/>
      <c r="D13" s="941"/>
      <c r="E13" s="122"/>
    </row>
    <row r="14" spans="1:7">
      <c r="A14" s="98" t="s">
        <v>106</v>
      </c>
      <c r="B14" s="149" t="s">
        <v>185</v>
      </c>
      <c r="C14" s="149" t="s">
        <v>123</v>
      </c>
      <c r="D14" s="151" t="s">
        <v>124</v>
      </c>
      <c r="E14" s="122" t="s">
        <v>179</v>
      </c>
    </row>
    <row r="15" spans="1:7">
      <c r="A15" s="98" t="s">
        <v>107</v>
      </c>
      <c r="B15" s="149" t="s">
        <v>125</v>
      </c>
      <c r="C15" s="149" t="s">
        <v>126</v>
      </c>
      <c r="D15" s="151" t="s">
        <v>127</v>
      </c>
      <c r="E15" s="122" t="s">
        <v>194</v>
      </c>
    </row>
    <row r="16" spans="1:7" ht="15.75" thickBot="1">
      <c r="A16" s="99" t="s">
        <v>108</v>
      </c>
      <c r="B16" s="942" t="s">
        <v>128</v>
      </c>
      <c r="C16" s="943"/>
      <c r="D16" s="944"/>
      <c r="E16" s="122" t="s">
        <v>179</v>
      </c>
    </row>
  </sheetData>
  <mergeCells count="3">
    <mergeCell ref="B13:D13"/>
    <mergeCell ref="B16:D16"/>
    <mergeCell ref="B2:D2"/>
  </mergeCells>
  <pageMargins left="0.5" right="0.5" top="0.5" bottom="0.5" header="0.3" footer="0.3"/>
  <pageSetup paperSize="9" orientation="landscape" r:id="rId1"/>
  <headerFooter>
    <oddHeader>&amp;RImported from HR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workbookViewId="0">
      <selection activeCell="B23" sqref="B23"/>
    </sheetView>
  </sheetViews>
  <sheetFormatPr defaultRowHeight="15"/>
  <cols>
    <col min="1" max="1" width="4.28515625" style="125" customWidth="1"/>
    <col min="2" max="2" width="40.85546875" style="125" customWidth="1"/>
    <col min="3" max="3" width="10.42578125" style="125" customWidth="1"/>
    <col min="4" max="4" width="36.42578125" style="125" customWidth="1"/>
    <col min="5" max="16384" width="9.140625" style="125"/>
  </cols>
  <sheetData>
    <row r="1" spans="1:5">
      <c r="A1" s="164"/>
      <c r="B1" s="164"/>
      <c r="C1" s="164"/>
      <c r="D1" s="164"/>
    </row>
    <row r="2" spans="1:5">
      <c r="A2" s="164"/>
      <c r="B2" s="164"/>
      <c r="C2" s="767" t="s">
        <v>445</v>
      </c>
      <c r="D2" s="767"/>
    </row>
    <row r="3" spans="1:5">
      <c r="A3" s="164"/>
      <c r="B3" s="164"/>
      <c r="C3" s="767"/>
      <c r="D3" s="767"/>
    </row>
    <row r="4" spans="1:5">
      <c r="A4" s="164"/>
      <c r="B4" s="164"/>
      <c r="C4" s="266" t="s">
        <v>92</v>
      </c>
      <c r="D4" s="267">
        <v>42186</v>
      </c>
    </row>
    <row r="5" spans="1:5">
      <c r="A5" s="165" t="s">
        <v>195</v>
      </c>
      <c r="B5" s="165" t="s">
        <v>196</v>
      </c>
      <c r="C5" s="165" t="s">
        <v>197</v>
      </c>
      <c r="D5" s="165" t="s">
        <v>76</v>
      </c>
    </row>
    <row r="6" spans="1:5">
      <c r="A6" s="165"/>
      <c r="B6" s="352" t="s">
        <v>198</v>
      </c>
      <c r="C6" s="165" t="s">
        <v>242</v>
      </c>
      <c r="D6" s="165"/>
    </row>
    <row r="7" spans="1:5">
      <c r="A7" s="165">
        <v>1</v>
      </c>
      <c r="B7" s="167" t="s">
        <v>199</v>
      </c>
      <c r="C7" s="165" t="s">
        <v>243</v>
      </c>
      <c r="D7" s="165"/>
    </row>
    <row r="8" spans="1:5">
      <c r="A8" s="165">
        <v>2</v>
      </c>
      <c r="B8" s="167" t="s">
        <v>200</v>
      </c>
      <c r="C8" s="165" t="s">
        <v>244</v>
      </c>
      <c r="D8" s="165"/>
    </row>
    <row r="9" spans="1:5">
      <c r="A9" s="165"/>
      <c r="B9" s="352" t="s">
        <v>201</v>
      </c>
      <c r="C9" s="165" t="s">
        <v>245</v>
      </c>
      <c r="D9" s="165"/>
    </row>
    <row r="10" spans="1:5">
      <c r="A10" s="165">
        <v>3</v>
      </c>
      <c r="B10" s="167" t="s">
        <v>222</v>
      </c>
      <c r="C10" s="165" t="s">
        <v>246</v>
      </c>
      <c r="D10" s="165"/>
    </row>
    <row r="11" spans="1:5">
      <c r="A11" s="165">
        <v>4</v>
      </c>
      <c r="B11" s="167" t="s">
        <v>223</v>
      </c>
      <c r="C11" s="165" t="s">
        <v>268</v>
      </c>
      <c r="D11" s="165"/>
    </row>
    <row r="12" spans="1:5">
      <c r="A12" s="165">
        <v>5</v>
      </c>
      <c r="B12" s="167" t="s">
        <v>224</v>
      </c>
      <c r="C12" s="165" t="s">
        <v>269</v>
      </c>
      <c r="D12" s="165"/>
    </row>
    <row r="13" spans="1:5">
      <c r="A13" s="165">
        <v>6</v>
      </c>
      <c r="B13" s="167" t="s">
        <v>225</v>
      </c>
      <c r="C13" s="165" t="s">
        <v>270</v>
      </c>
      <c r="D13" s="165"/>
    </row>
    <row r="14" spans="1:5">
      <c r="A14" s="165">
        <v>7</v>
      </c>
      <c r="B14" s="167" t="s">
        <v>226</v>
      </c>
      <c r="C14" s="165" t="s">
        <v>271</v>
      </c>
      <c r="D14" s="165"/>
      <c r="E14" s="126"/>
    </row>
    <row r="15" spans="1:5">
      <c r="A15" s="165">
        <v>8</v>
      </c>
      <c r="B15" s="167" t="s">
        <v>227</v>
      </c>
      <c r="C15" s="165" t="s">
        <v>272</v>
      </c>
      <c r="D15" s="165"/>
    </row>
    <row r="16" spans="1:5">
      <c r="A16" s="165">
        <v>9</v>
      </c>
      <c r="B16" s="167" t="s">
        <v>228</v>
      </c>
      <c r="C16" s="165" t="s">
        <v>273</v>
      </c>
      <c r="D16" s="165"/>
    </row>
    <row r="17" spans="1:4">
      <c r="A17" s="165">
        <v>10</v>
      </c>
      <c r="B17" s="167" t="s">
        <v>754</v>
      </c>
      <c r="C17" s="165" t="s">
        <v>274</v>
      </c>
      <c r="D17" s="165"/>
    </row>
    <row r="18" spans="1:4">
      <c r="A18" s="165">
        <v>11</v>
      </c>
      <c r="B18" s="167" t="s">
        <v>238</v>
      </c>
      <c r="C18" s="165" t="s">
        <v>275</v>
      </c>
      <c r="D18" s="165"/>
    </row>
    <row r="19" spans="1:4">
      <c r="A19" s="165">
        <v>12</v>
      </c>
      <c r="B19" s="167" t="s">
        <v>229</v>
      </c>
      <c r="C19" s="165" t="s">
        <v>276</v>
      </c>
      <c r="D19" s="165"/>
    </row>
    <row r="20" spans="1:4">
      <c r="A20" s="165">
        <v>13</v>
      </c>
      <c r="B20" s="167" t="s">
        <v>230</v>
      </c>
      <c r="C20" s="165" t="s">
        <v>277</v>
      </c>
      <c r="D20" s="165"/>
    </row>
    <row r="21" spans="1:4">
      <c r="A21" s="165">
        <v>14</v>
      </c>
      <c r="B21" s="167" t="s">
        <v>231</v>
      </c>
      <c r="C21" s="165" t="s">
        <v>278</v>
      </c>
      <c r="D21" s="165"/>
    </row>
    <row r="22" spans="1:4">
      <c r="A22" s="165">
        <v>15</v>
      </c>
      <c r="B22" s="167" t="s">
        <v>232</v>
      </c>
      <c r="C22" s="165" t="s">
        <v>279</v>
      </c>
      <c r="D22" s="165"/>
    </row>
    <row r="23" spans="1:4">
      <c r="A23" s="165">
        <v>16</v>
      </c>
      <c r="B23" s="167" t="s">
        <v>233</v>
      </c>
      <c r="C23" s="165" t="s">
        <v>280</v>
      </c>
      <c r="D23" s="165"/>
    </row>
    <row r="24" spans="1:4">
      <c r="A24" s="165">
        <v>17</v>
      </c>
      <c r="B24" s="167" t="s">
        <v>234</v>
      </c>
      <c r="C24" s="165" t="s">
        <v>281</v>
      </c>
      <c r="D24" s="165"/>
    </row>
    <row r="25" spans="1:4">
      <c r="A25" s="165">
        <v>18</v>
      </c>
      <c r="B25" s="167" t="s">
        <v>235</v>
      </c>
      <c r="C25" s="165" t="s">
        <v>282</v>
      </c>
      <c r="D25" s="165"/>
    </row>
    <row r="26" spans="1:4">
      <c r="A26" s="165">
        <v>19</v>
      </c>
      <c r="B26" s="167" t="s">
        <v>236</v>
      </c>
      <c r="C26" s="165" t="s">
        <v>283</v>
      </c>
      <c r="D26" s="165"/>
    </row>
    <row r="27" spans="1:4">
      <c r="A27" s="165">
        <v>20</v>
      </c>
      <c r="B27" s="167" t="s">
        <v>237</v>
      </c>
      <c r="C27" s="165" t="s">
        <v>284</v>
      </c>
      <c r="D27" s="165"/>
    </row>
    <row r="28" spans="1:4">
      <c r="A28" s="165">
        <v>21</v>
      </c>
      <c r="B28" s="167" t="s">
        <v>753</v>
      </c>
      <c r="C28" s="165" t="s">
        <v>752</v>
      </c>
      <c r="D28" s="165"/>
    </row>
    <row r="29" spans="1:4">
      <c r="A29" s="165"/>
      <c r="B29" s="166" t="s">
        <v>239</v>
      </c>
      <c r="C29" s="165" t="s">
        <v>247</v>
      </c>
      <c r="D29" s="165"/>
    </row>
    <row r="30" spans="1:4">
      <c r="A30" s="165">
        <v>21</v>
      </c>
      <c r="B30" s="167" t="s">
        <v>240</v>
      </c>
      <c r="C30" s="165" t="s">
        <v>248</v>
      </c>
      <c r="D30" s="165"/>
    </row>
    <row r="31" spans="1:4">
      <c r="A31" s="165">
        <v>22</v>
      </c>
      <c r="B31" s="167" t="s">
        <v>241</v>
      </c>
      <c r="C31" s="165" t="s">
        <v>285</v>
      </c>
      <c r="D31" s="165"/>
    </row>
    <row r="32" spans="1:4" ht="29.25">
      <c r="A32" s="165"/>
      <c r="B32" s="168" t="s">
        <v>496</v>
      </c>
      <c r="C32" s="165" t="s">
        <v>492</v>
      </c>
      <c r="D32" s="165"/>
    </row>
    <row r="33" spans="1:4">
      <c r="A33" s="166"/>
      <c r="B33" s="173" t="s">
        <v>493</v>
      </c>
      <c r="C33" s="165" t="s">
        <v>501</v>
      </c>
      <c r="D33" s="171" t="s">
        <v>202</v>
      </c>
    </row>
    <row r="34" spans="1:4">
      <c r="A34" s="166"/>
      <c r="B34" s="173" t="s">
        <v>203</v>
      </c>
      <c r="C34" s="165" t="s">
        <v>502</v>
      </c>
      <c r="D34" s="171"/>
    </row>
    <row r="35" spans="1:4">
      <c r="A35" s="213">
        <v>23</v>
      </c>
      <c r="B35" s="214" t="s">
        <v>494</v>
      </c>
      <c r="C35" s="165" t="s">
        <v>503</v>
      </c>
      <c r="D35" s="171"/>
    </row>
    <row r="36" spans="1:4" ht="30">
      <c r="A36" s="213">
        <v>24</v>
      </c>
      <c r="B36" s="214" t="s">
        <v>495</v>
      </c>
      <c r="C36" s="165" t="s">
        <v>504</v>
      </c>
      <c r="D36" s="171"/>
    </row>
    <row r="37" spans="1:4">
      <c r="A37" s="213">
        <v>25</v>
      </c>
      <c r="B37" s="214" t="s">
        <v>497</v>
      </c>
      <c r="C37" s="165" t="s">
        <v>505</v>
      </c>
      <c r="D37" s="171"/>
    </row>
    <row r="38" spans="1:4">
      <c r="A38" s="213">
        <v>26</v>
      </c>
      <c r="B38" s="214" t="s">
        <v>516</v>
      </c>
      <c r="C38" s="165" t="s">
        <v>515</v>
      </c>
      <c r="D38" s="171"/>
    </row>
    <row r="39" spans="1:4">
      <c r="A39" s="166"/>
      <c r="B39" s="173" t="s">
        <v>204</v>
      </c>
      <c r="C39" s="165" t="s">
        <v>506</v>
      </c>
      <c r="D39" s="171"/>
    </row>
    <row r="40" spans="1:4">
      <c r="A40" s="213">
        <v>27</v>
      </c>
      <c r="B40" s="214" t="s">
        <v>498</v>
      </c>
      <c r="C40" s="165" t="s">
        <v>507</v>
      </c>
      <c r="D40" s="171"/>
    </row>
    <row r="41" spans="1:4" ht="30">
      <c r="A41" s="213">
        <v>28</v>
      </c>
      <c r="B41" s="214" t="s">
        <v>499</v>
      </c>
      <c r="C41" s="165" t="s">
        <v>508</v>
      </c>
      <c r="D41" s="171"/>
    </row>
    <row r="42" spans="1:4">
      <c r="A42" s="213">
        <v>29</v>
      </c>
      <c r="B42" s="214" t="s">
        <v>500</v>
      </c>
      <c r="C42" s="165" t="s">
        <v>509</v>
      </c>
      <c r="D42" s="171"/>
    </row>
    <row r="43" spans="1:4">
      <c r="A43" s="213">
        <v>30</v>
      </c>
      <c r="B43" s="214" t="s">
        <v>517</v>
      </c>
      <c r="C43" s="165" t="s">
        <v>518</v>
      </c>
      <c r="D43" s="171"/>
    </row>
    <row r="44" spans="1:4" ht="30">
      <c r="A44" s="169"/>
      <c r="B44" s="173" t="s">
        <v>402</v>
      </c>
      <c r="C44" s="265" t="s">
        <v>510</v>
      </c>
      <c r="D44" s="172" t="s">
        <v>205</v>
      </c>
    </row>
    <row r="45" spans="1:4">
      <c r="A45" s="268">
        <v>31</v>
      </c>
      <c r="B45" s="170" t="s">
        <v>512</v>
      </c>
      <c r="C45" s="165" t="s">
        <v>511</v>
      </c>
      <c r="D45" s="171" t="s">
        <v>208</v>
      </c>
    </row>
    <row r="46" spans="1:4">
      <c r="A46" s="268">
        <v>32</v>
      </c>
      <c r="B46" s="264" t="s">
        <v>513</v>
      </c>
      <c r="C46" s="165" t="s">
        <v>514</v>
      </c>
      <c r="D46" s="171"/>
    </row>
    <row r="47" spans="1:4" ht="27">
      <c r="A47" s="166"/>
      <c r="B47" s="173" t="s">
        <v>519</v>
      </c>
      <c r="C47" s="165" t="s">
        <v>521</v>
      </c>
      <c r="D47" s="171" t="s">
        <v>206</v>
      </c>
    </row>
    <row r="48" spans="1:4">
      <c r="A48" s="268">
        <v>33</v>
      </c>
      <c r="B48" s="170" t="s">
        <v>207</v>
      </c>
      <c r="C48" s="165" t="s">
        <v>522</v>
      </c>
      <c r="D48" s="171"/>
    </row>
    <row r="49" spans="1:4">
      <c r="A49" s="268">
        <v>34</v>
      </c>
      <c r="B49" s="170" t="s">
        <v>403</v>
      </c>
      <c r="C49" s="165" t="s">
        <v>523</v>
      </c>
      <c r="D49" s="171"/>
    </row>
    <row r="50" spans="1:4">
      <c r="A50" s="268">
        <v>35</v>
      </c>
      <c r="B50" s="170" t="s">
        <v>520</v>
      </c>
      <c r="C50" s="165" t="s">
        <v>524</v>
      </c>
      <c r="D50" s="171" t="s">
        <v>209</v>
      </c>
    </row>
    <row r="51" spans="1:4">
      <c r="A51" s="166"/>
      <c r="B51" s="351" t="s">
        <v>401</v>
      </c>
      <c r="C51" s="165" t="s">
        <v>249</v>
      </c>
      <c r="D51" s="171"/>
    </row>
    <row r="52" spans="1:4">
      <c r="A52" s="213"/>
      <c r="B52" s="173" t="s">
        <v>404</v>
      </c>
      <c r="C52" s="165" t="s">
        <v>417</v>
      </c>
      <c r="D52" s="171"/>
    </row>
    <row r="53" spans="1:4" ht="30">
      <c r="A53" s="213">
        <v>36</v>
      </c>
      <c r="B53" s="214" t="s">
        <v>525</v>
      </c>
      <c r="C53" s="165" t="s">
        <v>406</v>
      </c>
      <c r="D53" s="171"/>
    </row>
    <row r="54" spans="1:4">
      <c r="A54" s="213">
        <v>37</v>
      </c>
      <c r="B54" s="214" t="s">
        <v>526</v>
      </c>
      <c r="C54" s="165" t="s">
        <v>407</v>
      </c>
      <c r="D54" s="171"/>
    </row>
    <row r="55" spans="1:4">
      <c r="A55" s="213">
        <v>38</v>
      </c>
      <c r="B55" s="214" t="s">
        <v>527</v>
      </c>
      <c r="C55" s="165" t="s">
        <v>408</v>
      </c>
      <c r="D55" s="171"/>
    </row>
    <row r="56" spans="1:4">
      <c r="A56" s="213">
        <v>39</v>
      </c>
      <c r="B56" s="214" t="s">
        <v>528</v>
      </c>
      <c r="C56" s="165" t="s">
        <v>409</v>
      </c>
      <c r="D56" s="171"/>
    </row>
    <row r="57" spans="1:4">
      <c r="A57" s="213">
        <v>40</v>
      </c>
      <c r="B57" s="214" t="s">
        <v>529</v>
      </c>
      <c r="C57" s="165" t="s">
        <v>410</v>
      </c>
      <c r="D57" s="171"/>
    </row>
    <row r="58" spans="1:4" ht="30">
      <c r="A58" s="213">
        <v>41</v>
      </c>
      <c r="B58" s="214" t="s">
        <v>530</v>
      </c>
      <c r="C58" s="165" t="s">
        <v>411</v>
      </c>
      <c r="D58" s="171"/>
    </row>
    <row r="59" spans="1:4">
      <c r="A59" s="213">
        <v>42</v>
      </c>
      <c r="B59" s="214" t="s">
        <v>531</v>
      </c>
      <c r="C59" s="165" t="s">
        <v>412</v>
      </c>
      <c r="D59" s="171"/>
    </row>
    <row r="60" spans="1:4">
      <c r="A60" s="213">
        <v>43</v>
      </c>
      <c r="B60" s="214" t="s">
        <v>532</v>
      </c>
      <c r="C60" s="165" t="s">
        <v>413</v>
      </c>
      <c r="D60" s="171"/>
    </row>
    <row r="61" spans="1:4">
      <c r="A61" s="213">
        <v>44</v>
      </c>
      <c r="B61" s="214" t="s">
        <v>533</v>
      </c>
      <c r="C61" s="165" t="s">
        <v>414</v>
      </c>
      <c r="D61" s="171"/>
    </row>
    <row r="62" spans="1:4">
      <c r="A62" s="213">
        <v>45</v>
      </c>
      <c r="B62" s="214" t="s">
        <v>534</v>
      </c>
      <c r="C62" s="165" t="s">
        <v>415</v>
      </c>
      <c r="D62" s="171"/>
    </row>
    <row r="63" spans="1:4" ht="30">
      <c r="A63" s="213">
        <v>46</v>
      </c>
      <c r="B63" s="214" t="s">
        <v>535</v>
      </c>
      <c r="C63" s="165" t="s">
        <v>286</v>
      </c>
      <c r="D63" s="171"/>
    </row>
    <row r="64" spans="1:4">
      <c r="A64" s="213">
        <v>47</v>
      </c>
      <c r="B64" s="214" t="s">
        <v>536</v>
      </c>
      <c r="C64" s="165" t="s">
        <v>287</v>
      </c>
      <c r="D64" s="171"/>
    </row>
    <row r="65" spans="1:4">
      <c r="A65" s="213">
        <v>48</v>
      </c>
      <c r="B65" s="214" t="s">
        <v>537</v>
      </c>
      <c r="C65" s="165" t="s">
        <v>288</v>
      </c>
      <c r="D65" s="171"/>
    </row>
    <row r="66" spans="1:4" ht="45">
      <c r="A66" s="213">
        <v>49</v>
      </c>
      <c r="B66" s="214" t="s">
        <v>538</v>
      </c>
      <c r="C66" s="165" t="s">
        <v>289</v>
      </c>
      <c r="D66" s="171"/>
    </row>
    <row r="67" spans="1:4">
      <c r="A67" s="213">
        <v>50</v>
      </c>
      <c r="B67" s="214" t="s">
        <v>539</v>
      </c>
      <c r="C67" s="165" t="s">
        <v>290</v>
      </c>
      <c r="D67" s="171"/>
    </row>
    <row r="68" spans="1:4">
      <c r="A68" s="213"/>
      <c r="B68" s="173" t="s">
        <v>405</v>
      </c>
      <c r="C68" s="165" t="s">
        <v>416</v>
      </c>
      <c r="D68" s="171"/>
    </row>
    <row r="69" spans="1:4" ht="30">
      <c r="A69" s="213">
        <v>51</v>
      </c>
      <c r="B69" s="214" t="s">
        <v>540</v>
      </c>
      <c r="C69" s="165" t="s">
        <v>418</v>
      </c>
      <c r="D69" s="171"/>
    </row>
    <row r="70" spans="1:4" ht="45">
      <c r="A70" s="213">
        <v>52</v>
      </c>
      <c r="B70" s="214" t="s">
        <v>541</v>
      </c>
      <c r="C70" s="165" t="s">
        <v>419</v>
      </c>
      <c r="D70" s="171"/>
    </row>
    <row r="71" spans="1:4">
      <c r="A71" s="213">
        <v>53</v>
      </c>
      <c r="B71" s="214" t="s">
        <v>542</v>
      </c>
      <c r="C71" s="165" t="s">
        <v>420</v>
      </c>
      <c r="D71" s="171"/>
    </row>
    <row r="72" spans="1:4" ht="30">
      <c r="A72" s="213">
        <v>54</v>
      </c>
      <c r="B72" s="214" t="s">
        <v>543</v>
      </c>
      <c r="C72" s="165" t="s">
        <v>421</v>
      </c>
      <c r="D72" s="171"/>
    </row>
    <row r="73" spans="1:4">
      <c r="A73" s="213">
        <v>55</v>
      </c>
      <c r="B73" s="214" t="s">
        <v>544</v>
      </c>
      <c r="C73" s="165" t="s">
        <v>422</v>
      </c>
      <c r="D73" s="171"/>
    </row>
    <row r="74" spans="1:4">
      <c r="A74" s="213">
        <v>56</v>
      </c>
      <c r="B74" s="214" t="s">
        <v>545</v>
      </c>
      <c r="C74" s="165" t="s">
        <v>423</v>
      </c>
      <c r="D74" s="171"/>
    </row>
    <row r="75" spans="1:4" ht="30">
      <c r="A75" s="213">
        <v>57</v>
      </c>
      <c r="B75" s="214" t="s">
        <v>546</v>
      </c>
      <c r="C75" s="165" t="s">
        <v>424</v>
      </c>
      <c r="D75" s="171"/>
    </row>
    <row r="76" spans="1:4">
      <c r="A76" s="213">
        <v>58</v>
      </c>
      <c r="B76" s="214" t="s">
        <v>547</v>
      </c>
      <c r="C76" s="165" t="s">
        <v>425</v>
      </c>
      <c r="D76" s="171"/>
    </row>
    <row r="77" spans="1:4">
      <c r="A77" s="213"/>
      <c r="B77" s="256" t="s">
        <v>488</v>
      </c>
      <c r="C77" s="165" t="s">
        <v>548</v>
      </c>
      <c r="D77" s="171"/>
    </row>
    <row r="78" spans="1:4">
      <c r="A78" s="213">
        <v>59</v>
      </c>
      <c r="B78" s="214" t="s">
        <v>489</v>
      </c>
      <c r="C78" s="165" t="s">
        <v>549</v>
      </c>
      <c r="D78" s="171"/>
    </row>
    <row r="79" spans="1:4" ht="30">
      <c r="A79" s="213">
        <v>60</v>
      </c>
      <c r="B79" s="214" t="s">
        <v>490</v>
      </c>
      <c r="C79" s="165" t="s">
        <v>550</v>
      </c>
      <c r="D79" s="171"/>
    </row>
    <row r="80" spans="1:4">
      <c r="A80" s="213">
        <v>61</v>
      </c>
      <c r="B80" s="214" t="s">
        <v>491</v>
      </c>
      <c r="C80" s="165" t="s">
        <v>551</v>
      </c>
      <c r="D80" s="171"/>
    </row>
    <row r="81" spans="1:4">
      <c r="A81" s="213">
        <v>62</v>
      </c>
      <c r="B81" s="214" t="s">
        <v>553</v>
      </c>
      <c r="C81" s="165" t="s">
        <v>552</v>
      </c>
      <c r="D81" s="171"/>
    </row>
    <row r="82" spans="1:4">
      <c r="A82" s="257"/>
      <c r="B82" s="258" t="s">
        <v>554</v>
      </c>
      <c r="C82" s="165" t="s">
        <v>557</v>
      </c>
      <c r="D82" s="171"/>
    </row>
    <row r="83" spans="1:4">
      <c r="A83" s="269">
        <v>63</v>
      </c>
      <c r="B83" s="259" t="s">
        <v>555</v>
      </c>
      <c r="C83" s="165" t="s">
        <v>558</v>
      </c>
      <c r="D83" s="171"/>
    </row>
    <row r="84" spans="1:4">
      <c r="A84" s="269">
        <v>64</v>
      </c>
      <c r="B84" s="259" t="s">
        <v>556</v>
      </c>
      <c r="C84" s="165" t="s">
        <v>559</v>
      </c>
      <c r="D84" s="171"/>
    </row>
    <row r="85" spans="1:4" ht="45.75" customHeight="1">
      <c r="A85" s="166"/>
      <c r="B85" s="175" t="s">
        <v>560</v>
      </c>
      <c r="C85" s="265" t="s">
        <v>561</v>
      </c>
      <c r="D85" s="171"/>
    </row>
    <row r="86" spans="1:4" ht="30">
      <c r="A86" s="268">
        <v>65</v>
      </c>
      <c r="B86" s="174" t="s">
        <v>562</v>
      </c>
      <c r="C86" s="265" t="s">
        <v>567</v>
      </c>
      <c r="D86" s="172" t="s">
        <v>210</v>
      </c>
    </row>
    <row r="87" spans="1:4">
      <c r="A87" s="268">
        <v>66</v>
      </c>
      <c r="B87" s="174" t="s">
        <v>563</v>
      </c>
      <c r="C87" s="265" t="s">
        <v>568</v>
      </c>
      <c r="D87" s="171"/>
    </row>
    <row r="88" spans="1:4">
      <c r="A88" s="268">
        <v>67</v>
      </c>
      <c r="B88" s="174" t="s">
        <v>564</v>
      </c>
      <c r="C88" s="265" t="s">
        <v>569</v>
      </c>
      <c r="D88" s="171"/>
    </row>
    <row r="89" spans="1:4">
      <c r="A89" s="268">
        <v>68</v>
      </c>
      <c r="B89" s="174" t="s">
        <v>565</v>
      </c>
      <c r="C89" s="265" t="s">
        <v>570</v>
      </c>
      <c r="D89" s="171"/>
    </row>
    <row r="90" spans="1:4">
      <c r="A90" s="268">
        <v>69</v>
      </c>
      <c r="B90" s="174" t="s">
        <v>566</v>
      </c>
      <c r="C90" s="265" t="s">
        <v>571</v>
      </c>
      <c r="D90" s="171"/>
    </row>
    <row r="91" spans="1:4">
      <c r="A91" s="268"/>
      <c r="B91" s="175" t="s">
        <v>573</v>
      </c>
      <c r="C91" s="265" t="s">
        <v>572</v>
      </c>
      <c r="D91" s="171"/>
    </row>
    <row r="92" spans="1:4" ht="30">
      <c r="A92" s="268">
        <v>70</v>
      </c>
      <c r="B92" s="174" t="s">
        <v>574</v>
      </c>
      <c r="C92" s="265" t="s">
        <v>577</v>
      </c>
      <c r="D92" s="171" t="s">
        <v>211</v>
      </c>
    </row>
    <row r="93" spans="1:4">
      <c r="A93" s="268">
        <v>71</v>
      </c>
      <c r="B93" s="174" t="s">
        <v>575</v>
      </c>
      <c r="C93" s="265" t="s">
        <v>578</v>
      </c>
      <c r="D93" s="171"/>
    </row>
    <row r="94" spans="1:4">
      <c r="A94" s="268">
        <v>72</v>
      </c>
      <c r="B94" s="174" t="s">
        <v>576</v>
      </c>
      <c r="C94" s="265" t="s">
        <v>579</v>
      </c>
      <c r="D94" s="171"/>
    </row>
    <row r="95" spans="1:4" ht="28.5">
      <c r="A95" s="268"/>
      <c r="B95" s="175" t="s">
        <v>580</v>
      </c>
      <c r="C95" s="265" t="s">
        <v>585</v>
      </c>
      <c r="D95" s="171"/>
    </row>
    <row r="96" spans="1:4">
      <c r="A96" s="268">
        <v>73</v>
      </c>
      <c r="B96" s="174" t="s">
        <v>581</v>
      </c>
      <c r="C96" s="265" t="s">
        <v>586</v>
      </c>
      <c r="D96" s="171"/>
    </row>
    <row r="97" spans="1:4">
      <c r="A97" s="268">
        <v>74</v>
      </c>
      <c r="B97" s="174" t="s">
        <v>582</v>
      </c>
      <c r="C97" s="265" t="s">
        <v>587</v>
      </c>
      <c r="D97" s="171"/>
    </row>
    <row r="98" spans="1:4" ht="30">
      <c r="A98" s="268">
        <v>75</v>
      </c>
      <c r="B98" s="174" t="s">
        <v>583</v>
      </c>
      <c r="C98" s="265" t="s">
        <v>588</v>
      </c>
      <c r="D98" s="171"/>
    </row>
    <row r="99" spans="1:4" ht="30">
      <c r="A99" s="268">
        <v>76</v>
      </c>
      <c r="B99" s="174" t="s">
        <v>584</v>
      </c>
      <c r="C99" s="265" t="s">
        <v>589</v>
      </c>
      <c r="D99" s="171"/>
    </row>
    <row r="100" spans="1:4">
      <c r="A100" s="268">
        <v>77</v>
      </c>
      <c r="B100" s="174" t="s">
        <v>591</v>
      </c>
      <c r="C100" s="265" t="s">
        <v>590</v>
      </c>
      <c r="D100" s="171"/>
    </row>
    <row r="101" spans="1:4" ht="42.75">
      <c r="A101" s="268"/>
      <c r="B101" s="353" t="s">
        <v>212</v>
      </c>
      <c r="C101" s="265" t="s">
        <v>250</v>
      </c>
      <c r="D101" s="171"/>
    </row>
    <row r="102" spans="1:4">
      <c r="A102" s="268">
        <v>78</v>
      </c>
      <c r="B102" s="174" t="s">
        <v>321</v>
      </c>
      <c r="C102" s="265" t="s">
        <v>426</v>
      </c>
      <c r="D102" s="171"/>
    </row>
    <row r="103" spans="1:4">
      <c r="A103" s="268">
        <v>79</v>
      </c>
      <c r="B103" s="174" t="s">
        <v>213</v>
      </c>
      <c r="C103" s="265" t="s">
        <v>427</v>
      </c>
      <c r="D103" s="171" t="s">
        <v>214</v>
      </c>
    </row>
    <row r="104" spans="1:4">
      <c r="A104" s="268">
        <v>80</v>
      </c>
      <c r="B104" s="174" t="s">
        <v>215</v>
      </c>
      <c r="C104" s="265" t="s">
        <v>428</v>
      </c>
      <c r="D104" s="171" t="s">
        <v>216</v>
      </c>
    </row>
    <row r="105" spans="1:4" ht="29.25" customHeight="1">
      <c r="A105" s="268">
        <v>81</v>
      </c>
      <c r="B105" s="174" t="s">
        <v>399</v>
      </c>
      <c r="C105" s="265" t="s">
        <v>592</v>
      </c>
      <c r="D105" s="172" t="s">
        <v>400</v>
      </c>
    </row>
    <row r="106" spans="1:4">
      <c r="A106" s="268">
        <v>82</v>
      </c>
      <c r="B106" s="174" t="s">
        <v>398</v>
      </c>
      <c r="C106" s="265" t="s">
        <v>593</v>
      </c>
      <c r="D106" s="171" t="s">
        <v>217</v>
      </c>
    </row>
    <row r="107" spans="1:4">
      <c r="A107" s="268">
        <v>83</v>
      </c>
      <c r="B107" s="163" t="s">
        <v>437</v>
      </c>
      <c r="C107" s="265" t="s">
        <v>594</v>
      </c>
      <c r="D107" s="171"/>
    </row>
    <row r="108" spans="1:4" ht="75">
      <c r="A108" s="268">
        <v>84</v>
      </c>
      <c r="B108" s="214" t="s">
        <v>438</v>
      </c>
      <c r="C108" s="265" t="s">
        <v>595</v>
      </c>
      <c r="D108" s="255"/>
    </row>
    <row r="109" spans="1:4" ht="45">
      <c r="A109" s="268">
        <v>85</v>
      </c>
      <c r="B109" s="214" t="s">
        <v>446</v>
      </c>
      <c r="C109" s="265" t="s">
        <v>596</v>
      </c>
      <c r="D109" s="171"/>
    </row>
    <row r="110" spans="1:4" ht="30">
      <c r="A110" s="268">
        <v>86</v>
      </c>
      <c r="B110" s="174" t="s">
        <v>441</v>
      </c>
      <c r="C110" s="265" t="s">
        <v>597</v>
      </c>
      <c r="D110" s="171"/>
    </row>
    <row r="111" spans="1:4">
      <c r="A111" s="268">
        <v>87</v>
      </c>
      <c r="B111" s="174" t="s">
        <v>439</v>
      </c>
      <c r="C111" s="265" t="s">
        <v>598</v>
      </c>
      <c r="D111" s="171"/>
    </row>
    <row r="112" spans="1:4">
      <c r="A112" s="268">
        <v>88</v>
      </c>
      <c r="B112" s="174" t="s">
        <v>440</v>
      </c>
      <c r="C112" s="265" t="s">
        <v>599</v>
      </c>
      <c r="D112" s="171"/>
    </row>
    <row r="113" spans="1:4">
      <c r="A113" s="268">
        <v>89</v>
      </c>
      <c r="B113" s="163" t="s">
        <v>442</v>
      </c>
      <c r="C113" s="265" t="s">
        <v>600</v>
      </c>
      <c r="D113" s="171"/>
    </row>
    <row r="114" spans="1:4" ht="30">
      <c r="A114" s="268">
        <v>90</v>
      </c>
      <c r="B114" s="174" t="s">
        <v>443</v>
      </c>
      <c r="C114" s="265" t="s">
        <v>601</v>
      </c>
      <c r="D114" s="171"/>
    </row>
    <row r="115" spans="1:4" ht="60">
      <c r="A115" s="268">
        <v>91</v>
      </c>
      <c r="B115" s="174" t="s">
        <v>444</v>
      </c>
      <c r="C115" s="265" t="s">
        <v>602</v>
      </c>
      <c r="D115" s="255"/>
    </row>
    <row r="116" spans="1:4" ht="28.5">
      <c r="A116" s="268"/>
      <c r="B116" s="353" t="s">
        <v>218</v>
      </c>
      <c r="C116" s="265" t="s">
        <v>251</v>
      </c>
      <c r="D116" s="171"/>
    </row>
    <row r="117" spans="1:4">
      <c r="A117" s="268">
        <v>92</v>
      </c>
      <c r="B117" s="174" t="s">
        <v>219</v>
      </c>
      <c r="C117" s="265" t="s">
        <v>429</v>
      </c>
      <c r="D117" s="171"/>
    </row>
    <row r="118" spans="1:4">
      <c r="A118" s="268">
        <v>93</v>
      </c>
      <c r="B118" s="174" t="s">
        <v>220</v>
      </c>
      <c r="C118" s="265" t="s">
        <v>430</v>
      </c>
      <c r="D118" s="171"/>
    </row>
    <row r="119" spans="1:4">
      <c r="A119" s="268"/>
      <c r="B119" s="353" t="s">
        <v>221</v>
      </c>
      <c r="C119" s="265" t="s">
        <v>252</v>
      </c>
      <c r="D119" s="171"/>
    </row>
    <row r="120" spans="1:4">
      <c r="A120" s="268">
        <v>94</v>
      </c>
      <c r="B120" s="163" t="s">
        <v>431</v>
      </c>
      <c r="C120" s="265" t="s">
        <v>434</v>
      </c>
      <c r="D120" s="171"/>
    </row>
    <row r="121" spans="1:4">
      <c r="A121" s="268">
        <v>72</v>
      </c>
      <c r="B121" s="163" t="s">
        <v>432</v>
      </c>
      <c r="C121" s="265" t="s">
        <v>435</v>
      </c>
      <c r="D121" s="171"/>
    </row>
    <row r="122" spans="1:4">
      <c r="A122" s="268">
        <v>73</v>
      </c>
      <c r="B122" s="163" t="s">
        <v>433</v>
      </c>
      <c r="C122" s="265" t="s">
        <v>436</v>
      </c>
      <c r="D122" s="171"/>
    </row>
    <row r="123" spans="1:4">
      <c r="A123" s="270"/>
    </row>
    <row r="124" spans="1:4">
      <c r="A124" s="270"/>
    </row>
    <row r="125" spans="1:4">
      <c r="A125" s="270"/>
    </row>
    <row r="126" spans="1:4">
      <c r="A126" s="270"/>
    </row>
  </sheetData>
  <mergeCells count="1">
    <mergeCell ref="C2:D3"/>
  </mergeCells>
  <pageMargins left="0.7" right="0.7" top="0.52" bottom="0.62" header="0.3" footer="0.3"/>
  <pageSetup orientation="portrait" horizontalDpi="4294967293" verticalDpi="4294967293" r:id="rId1"/>
  <headerFooter>
    <oddFooter>&amp;L002/frm-adm-fnc/11Jun15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I16"/>
  <sheetViews>
    <sheetView view="pageLayout" zoomScaleNormal="100" workbookViewId="0">
      <selection activeCell="F18" sqref="F18"/>
    </sheetView>
  </sheetViews>
  <sheetFormatPr defaultRowHeight="15"/>
  <cols>
    <col min="1" max="1" width="3.140625" style="83" customWidth="1"/>
    <col min="2" max="2" width="8.7109375" style="83" customWidth="1"/>
    <col min="3" max="3" width="20.85546875" style="83" customWidth="1"/>
    <col min="4" max="5" width="9" style="83" customWidth="1"/>
    <col min="6" max="6" width="9.7109375" style="83" customWidth="1"/>
    <col min="7" max="7" width="15" style="83" customWidth="1"/>
    <col min="8" max="8" width="12.85546875" style="83" customWidth="1"/>
    <col min="9" max="9" width="11.42578125" style="83" customWidth="1"/>
    <col min="10" max="19" width="8.140625" style="83" customWidth="1"/>
    <col min="20" max="16384" width="9.140625" style="83"/>
  </cols>
  <sheetData>
    <row r="1" spans="2:9" ht="60.75" customHeight="1">
      <c r="G1" s="84" t="s">
        <v>92</v>
      </c>
      <c r="H1" s="86">
        <v>42037</v>
      </c>
    </row>
    <row r="2" spans="2:9" ht="20.25" customHeight="1" thickBot="1">
      <c r="B2" s="945" t="s">
        <v>161</v>
      </c>
      <c r="C2" s="945"/>
      <c r="D2" s="945"/>
      <c r="E2" s="945"/>
      <c r="F2" s="945"/>
      <c r="G2" s="945"/>
      <c r="H2" s="85"/>
      <c r="I2" s="85"/>
    </row>
    <row r="3" spans="2:9" ht="29.25" customHeight="1">
      <c r="B3" s="91" t="s">
        <v>129</v>
      </c>
      <c r="C3" s="92" t="s">
        <v>140</v>
      </c>
      <c r="D3" s="92" t="s">
        <v>157</v>
      </c>
      <c r="E3" s="100" t="s">
        <v>156</v>
      </c>
      <c r="F3" s="92" t="s">
        <v>158</v>
      </c>
      <c r="G3" s="100" t="s">
        <v>159</v>
      </c>
      <c r="H3" s="103" t="s">
        <v>160</v>
      </c>
    </row>
    <row r="4" spans="2:9" ht="20.25" customHeight="1">
      <c r="B4" s="93">
        <v>1</v>
      </c>
      <c r="C4" s="88" t="s">
        <v>141</v>
      </c>
      <c r="D4" s="90">
        <v>900</v>
      </c>
      <c r="E4" s="101">
        <v>300</v>
      </c>
      <c r="F4" s="90">
        <v>300</v>
      </c>
      <c r="G4" s="101">
        <v>40</v>
      </c>
      <c r="H4" s="104">
        <f>SUM(D4:G4)</f>
        <v>1540</v>
      </c>
    </row>
    <row r="5" spans="2:9">
      <c r="B5" s="93">
        <v>2</v>
      </c>
      <c r="C5" s="88" t="s">
        <v>142</v>
      </c>
      <c r="D5" s="90">
        <v>900</v>
      </c>
      <c r="E5" s="101">
        <v>600</v>
      </c>
      <c r="F5" s="90">
        <v>300</v>
      </c>
      <c r="G5" s="101">
        <v>50</v>
      </c>
      <c r="H5" s="104">
        <f t="shared" ref="H5:H15" si="0">SUM(D5:G5)</f>
        <v>1850</v>
      </c>
    </row>
    <row r="6" spans="2:9">
      <c r="B6" s="93">
        <v>3</v>
      </c>
      <c r="C6" s="88" t="s">
        <v>144</v>
      </c>
      <c r="D6" s="90">
        <v>900</v>
      </c>
      <c r="E6" s="101">
        <v>900</v>
      </c>
      <c r="F6" s="90">
        <v>300</v>
      </c>
      <c r="G6" s="101">
        <v>60</v>
      </c>
      <c r="H6" s="104">
        <f t="shared" si="0"/>
        <v>2160</v>
      </c>
    </row>
    <row r="7" spans="2:9" ht="30.75" customHeight="1">
      <c r="B7" s="93">
        <v>4</v>
      </c>
      <c r="C7" s="88" t="s">
        <v>143</v>
      </c>
      <c r="D7" s="90">
        <v>900</v>
      </c>
      <c r="E7" s="101">
        <v>1200</v>
      </c>
      <c r="F7" s="90">
        <v>300</v>
      </c>
      <c r="G7" s="101">
        <v>70</v>
      </c>
      <c r="H7" s="104">
        <f t="shared" si="0"/>
        <v>2470</v>
      </c>
    </row>
    <row r="8" spans="2:9">
      <c r="B8" s="93">
        <v>5</v>
      </c>
      <c r="C8" s="88" t="s">
        <v>145</v>
      </c>
      <c r="D8" s="90">
        <v>900</v>
      </c>
      <c r="E8" s="101">
        <v>1500</v>
      </c>
      <c r="F8" s="90">
        <v>300</v>
      </c>
      <c r="G8" s="101">
        <v>80</v>
      </c>
      <c r="H8" s="104">
        <f t="shared" si="0"/>
        <v>2780</v>
      </c>
    </row>
    <row r="9" spans="2:9">
      <c r="B9" s="93">
        <v>6</v>
      </c>
      <c r="C9" s="88" t="s">
        <v>146</v>
      </c>
      <c r="D9" s="90">
        <v>900</v>
      </c>
      <c r="E9" s="101">
        <v>1800</v>
      </c>
      <c r="F9" s="90">
        <v>300</v>
      </c>
      <c r="G9" s="101">
        <v>90</v>
      </c>
      <c r="H9" s="104">
        <f t="shared" si="0"/>
        <v>3090</v>
      </c>
    </row>
    <row r="10" spans="2:9" ht="30">
      <c r="B10" s="93">
        <v>7</v>
      </c>
      <c r="C10" s="89" t="s">
        <v>152</v>
      </c>
      <c r="D10" s="90">
        <v>900</v>
      </c>
      <c r="E10" s="101">
        <v>2100</v>
      </c>
      <c r="F10" s="90">
        <v>300</v>
      </c>
      <c r="G10" s="101">
        <v>100</v>
      </c>
      <c r="H10" s="104">
        <f t="shared" si="0"/>
        <v>3400</v>
      </c>
    </row>
    <row r="11" spans="2:9" ht="27.75" customHeight="1">
      <c r="B11" s="93">
        <v>8</v>
      </c>
      <c r="C11" s="89" t="s">
        <v>153</v>
      </c>
      <c r="D11" s="90">
        <v>900</v>
      </c>
      <c r="E11" s="101">
        <v>2400</v>
      </c>
      <c r="F11" s="90">
        <v>300</v>
      </c>
      <c r="G11" s="101">
        <v>110</v>
      </c>
      <c r="H11" s="104">
        <f t="shared" si="0"/>
        <v>3710</v>
      </c>
    </row>
    <row r="12" spans="2:9" ht="35.25" customHeight="1">
      <c r="B12" s="93">
        <v>9</v>
      </c>
      <c r="C12" s="88" t="s">
        <v>91</v>
      </c>
      <c r="D12" s="90">
        <v>900</v>
      </c>
      <c r="E12" s="101">
        <v>2700</v>
      </c>
      <c r="F12" s="90">
        <v>300</v>
      </c>
      <c r="G12" s="101">
        <v>120</v>
      </c>
      <c r="H12" s="104">
        <f t="shared" si="0"/>
        <v>4020</v>
      </c>
    </row>
    <row r="13" spans="2:9">
      <c r="B13" s="93">
        <v>10</v>
      </c>
      <c r="C13" s="88" t="s">
        <v>147</v>
      </c>
      <c r="D13" s="90">
        <v>900</v>
      </c>
      <c r="E13" s="101">
        <v>3000</v>
      </c>
      <c r="F13" s="90">
        <v>300</v>
      </c>
      <c r="G13" s="101">
        <v>130</v>
      </c>
      <c r="H13" s="104">
        <f t="shared" si="0"/>
        <v>4330</v>
      </c>
    </row>
    <row r="14" spans="2:9">
      <c r="B14" s="93">
        <v>11</v>
      </c>
      <c r="C14" s="88" t="s">
        <v>148</v>
      </c>
      <c r="D14" s="90">
        <v>900</v>
      </c>
      <c r="E14" s="101">
        <v>3300</v>
      </c>
      <c r="F14" s="90">
        <v>300</v>
      </c>
      <c r="G14" s="101">
        <v>140</v>
      </c>
      <c r="H14" s="104">
        <f t="shared" si="0"/>
        <v>4640</v>
      </c>
    </row>
    <row r="15" spans="2:9" ht="15.75" thickBot="1">
      <c r="B15" s="94">
        <v>12</v>
      </c>
      <c r="C15" s="95" t="s">
        <v>149</v>
      </c>
      <c r="D15" s="96">
        <v>900</v>
      </c>
      <c r="E15" s="102">
        <v>3600</v>
      </c>
      <c r="F15" s="96">
        <v>300</v>
      </c>
      <c r="G15" s="102">
        <v>150</v>
      </c>
      <c r="H15" s="302">
        <f t="shared" si="0"/>
        <v>4950</v>
      </c>
    </row>
    <row r="16" spans="2:9">
      <c r="B16" s="87"/>
      <c r="C16" s="87"/>
      <c r="D16" s="87"/>
      <c r="E16" s="87"/>
      <c r="F16" s="87"/>
      <c r="G16" s="87"/>
    </row>
  </sheetData>
  <mergeCells count="1">
    <mergeCell ref="B2:G2"/>
  </mergeCells>
  <pageMargins left="0.5" right="0.5" top="0.5" bottom="0.5" header="0.3" footer="0.3"/>
  <pageSetup paperSize="9" orientation="portrait" r:id="rId1"/>
  <headerFooter>
    <oddHeader>&amp;RImported from Supply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topLeftCell="B29" zoomScaleNormal="100" zoomScalePageLayoutView="50" workbookViewId="0">
      <selection activeCell="E33" sqref="E33"/>
    </sheetView>
  </sheetViews>
  <sheetFormatPr defaultColWidth="12.5703125" defaultRowHeight="15.75"/>
  <cols>
    <col min="1" max="1" width="3.85546875" style="183" customWidth="1"/>
    <col min="2" max="2" width="12.5703125" style="183"/>
    <col min="3" max="3" width="12.42578125" style="183" customWidth="1"/>
    <col min="4" max="4" width="14.42578125" style="183" customWidth="1"/>
    <col min="5" max="5" width="32.42578125" style="183" customWidth="1"/>
    <col min="6" max="6" width="11.42578125" style="183" customWidth="1"/>
    <col min="7" max="7" width="16.42578125" style="183" customWidth="1"/>
    <col min="8" max="8" width="11.140625" style="183" customWidth="1"/>
    <col min="9" max="10" width="9.140625" style="183" customWidth="1"/>
    <col min="11" max="11" width="17.85546875" style="183" customWidth="1"/>
    <col min="12" max="12" width="12.5703125" style="183"/>
    <col min="13" max="13" width="14.5703125" style="183" customWidth="1"/>
    <col min="14" max="16384" width="12.5703125" style="183"/>
  </cols>
  <sheetData>
    <row r="2" spans="1:13">
      <c r="E2" s="184" t="s">
        <v>1647</v>
      </c>
      <c r="J2" s="185"/>
    </row>
    <row r="3" spans="1:13" ht="16.5" thickBot="1"/>
    <row r="4" spans="1:13" ht="36.75" customHeight="1">
      <c r="A4" s="186"/>
      <c r="B4" s="736" t="s">
        <v>265</v>
      </c>
      <c r="C4" s="737" t="s">
        <v>296</v>
      </c>
      <c r="D4" s="188" t="s">
        <v>324</v>
      </c>
      <c r="E4" s="188" t="s">
        <v>325</v>
      </c>
      <c r="F4" s="188" t="s">
        <v>326</v>
      </c>
      <c r="G4" s="188" t="s">
        <v>327</v>
      </c>
      <c r="H4" s="188" t="s">
        <v>328</v>
      </c>
      <c r="I4" s="188" t="s">
        <v>329</v>
      </c>
      <c r="J4" s="188" t="s">
        <v>330</v>
      </c>
      <c r="K4" s="188" t="s">
        <v>331</v>
      </c>
      <c r="L4" s="188" t="s">
        <v>332</v>
      </c>
      <c r="M4" s="190" t="s">
        <v>333</v>
      </c>
    </row>
    <row r="5" spans="1:13" ht="47.25" customHeight="1">
      <c r="A5" s="186">
        <v>1</v>
      </c>
      <c r="B5" s="748" t="s">
        <v>1583</v>
      </c>
      <c r="C5" s="749" t="s">
        <v>1580</v>
      </c>
      <c r="D5" s="749" t="s">
        <v>1607</v>
      </c>
      <c r="E5" s="749" t="s">
        <v>334</v>
      </c>
      <c r="F5" s="749" t="s">
        <v>335</v>
      </c>
      <c r="G5" s="749" t="s">
        <v>336</v>
      </c>
      <c r="H5" s="749" t="s">
        <v>337</v>
      </c>
      <c r="I5" s="749">
        <v>7626</v>
      </c>
      <c r="J5" s="749">
        <v>2374</v>
      </c>
      <c r="K5" s="749" t="s">
        <v>338</v>
      </c>
      <c r="L5" s="749" t="s">
        <v>339</v>
      </c>
      <c r="M5" s="750">
        <v>3175</v>
      </c>
    </row>
    <row r="6" spans="1:13" ht="96" customHeight="1">
      <c r="A6" s="186">
        <v>2</v>
      </c>
      <c r="B6" s="748" t="s">
        <v>1584</v>
      </c>
      <c r="C6" s="749" t="s">
        <v>1580</v>
      </c>
      <c r="D6" s="749" t="s">
        <v>1607</v>
      </c>
      <c r="E6" s="198" t="s">
        <v>340</v>
      </c>
      <c r="F6" s="198" t="s">
        <v>253</v>
      </c>
      <c r="G6" s="198" t="s">
        <v>341</v>
      </c>
      <c r="H6" s="198" t="s">
        <v>342</v>
      </c>
      <c r="I6" s="735">
        <v>2456</v>
      </c>
      <c r="J6" s="198" t="s">
        <v>343</v>
      </c>
      <c r="K6" s="749" t="s">
        <v>338</v>
      </c>
      <c r="L6" s="749" t="s">
        <v>339</v>
      </c>
      <c r="M6" s="750">
        <v>3402</v>
      </c>
    </row>
    <row r="7" spans="1:13" ht="80.25" customHeight="1">
      <c r="A7" s="186">
        <v>3</v>
      </c>
      <c r="B7" s="748" t="s">
        <v>1585</v>
      </c>
      <c r="C7" s="749" t="s">
        <v>1580</v>
      </c>
      <c r="D7" s="749" t="s">
        <v>1607</v>
      </c>
      <c r="E7" s="198" t="s">
        <v>344</v>
      </c>
      <c r="F7" s="198" t="s">
        <v>345</v>
      </c>
      <c r="G7" s="198" t="s">
        <v>346</v>
      </c>
      <c r="H7" s="198" t="s">
        <v>337</v>
      </c>
      <c r="I7" s="198">
        <v>70</v>
      </c>
      <c r="J7" s="199">
        <f>I7*4.1</f>
        <v>287</v>
      </c>
      <c r="K7" s="198" t="s">
        <v>347</v>
      </c>
      <c r="L7" s="749" t="s">
        <v>339</v>
      </c>
      <c r="M7" s="751">
        <v>562</v>
      </c>
    </row>
    <row r="8" spans="1:13" ht="51" customHeight="1">
      <c r="A8" s="186">
        <v>4</v>
      </c>
      <c r="B8" s="748" t="s">
        <v>1586</v>
      </c>
      <c r="C8" s="749" t="s">
        <v>1590</v>
      </c>
      <c r="D8" s="749" t="s">
        <v>1588</v>
      </c>
      <c r="E8" s="198" t="s">
        <v>348</v>
      </c>
      <c r="F8" s="201" t="s">
        <v>349</v>
      </c>
      <c r="G8" s="198" t="s">
        <v>350</v>
      </c>
      <c r="H8" s="198" t="s">
        <v>351</v>
      </c>
      <c r="I8" s="198">
        <v>34</v>
      </c>
      <c r="J8" s="198">
        <v>140</v>
      </c>
      <c r="K8" s="198" t="s">
        <v>338</v>
      </c>
      <c r="L8" s="749" t="s">
        <v>339</v>
      </c>
      <c r="M8" s="752">
        <v>372</v>
      </c>
    </row>
    <row r="9" spans="1:13" ht="33.75" customHeight="1">
      <c r="A9" s="186">
        <v>5</v>
      </c>
      <c r="B9" s="748" t="s">
        <v>1587</v>
      </c>
      <c r="C9" s="749" t="s">
        <v>1590</v>
      </c>
      <c r="D9" s="749" t="s">
        <v>1613</v>
      </c>
      <c r="E9" s="198" t="s">
        <v>352</v>
      </c>
      <c r="F9" s="198" t="s">
        <v>353</v>
      </c>
      <c r="G9" s="198" t="s">
        <v>350</v>
      </c>
      <c r="H9" s="198" t="s">
        <v>354</v>
      </c>
      <c r="I9" s="198">
        <v>48</v>
      </c>
      <c r="J9" s="198">
        <v>200</v>
      </c>
      <c r="K9" s="198" t="s">
        <v>338</v>
      </c>
      <c r="L9" s="749" t="s">
        <v>339</v>
      </c>
      <c r="M9" s="751">
        <v>968</v>
      </c>
    </row>
    <row r="10" spans="1:13" ht="34.5" customHeight="1">
      <c r="A10" s="186">
        <v>6</v>
      </c>
      <c r="B10" s="753" t="s">
        <v>1634</v>
      </c>
      <c r="C10" s="754" t="s">
        <v>1590</v>
      </c>
      <c r="D10" s="754" t="s">
        <v>1613</v>
      </c>
      <c r="E10" s="738" t="s">
        <v>352</v>
      </c>
      <c r="F10" s="738" t="s">
        <v>355</v>
      </c>
      <c r="G10" s="738" t="s">
        <v>256</v>
      </c>
      <c r="H10" s="738" t="s">
        <v>354</v>
      </c>
      <c r="I10" s="738">
        <v>133</v>
      </c>
      <c r="J10" s="739">
        <f>I10*4.1</f>
        <v>545.29999999999995</v>
      </c>
      <c r="K10" s="738" t="s">
        <v>356</v>
      </c>
      <c r="L10" s="754" t="s">
        <v>339</v>
      </c>
      <c r="M10" s="755">
        <v>2865</v>
      </c>
    </row>
    <row r="11" spans="1:13" ht="34.5" customHeight="1">
      <c r="A11" s="186">
        <v>7</v>
      </c>
      <c r="B11" s="753" t="s">
        <v>1635</v>
      </c>
      <c r="C11" s="754" t="s">
        <v>1590</v>
      </c>
      <c r="D11" s="754" t="s">
        <v>1613</v>
      </c>
      <c r="E11" s="738" t="s">
        <v>357</v>
      </c>
      <c r="F11" s="738" t="s">
        <v>358</v>
      </c>
      <c r="G11" s="738" t="s">
        <v>256</v>
      </c>
      <c r="H11" s="738" t="s">
        <v>354</v>
      </c>
      <c r="I11" s="738">
        <v>81</v>
      </c>
      <c r="J11" s="739">
        <f t="shared" ref="J11:J19" si="0">I11*4.1</f>
        <v>332.09999999999997</v>
      </c>
      <c r="K11" s="738" t="s">
        <v>356</v>
      </c>
      <c r="L11" s="754" t="s">
        <v>339</v>
      </c>
      <c r="M11" s="755">
        <v>2289</v>
      </c>
    </row>
    <row r="12" spans="1:13" ht="47.25">
      <c r="A12" s="186">
        <v>8</v>
      </c>
      <c r="B12" s="753" t="s">
        <v>1636</v>
      </c>
      <c r="C12" s="754" t="s">
        <v>1590</v>
      </c>
      <c r="D12" s="738" t="s">
        <v>1603</v>
      </c>
      <c r="E12" s="738" t="s">
        <v>260</v>
      </c>
      <c r="F12" s="738" t="s">
        <v>359</v>
      </c>
      <c r="G12" s="738" t="s">
        <v>256</v>
      </c>
      <c r="H12" s="738" t="s">
        <v>360</v>
      </c>
      <c r="I12" s="738">
        <v>100</v>
      </c>
      <c r="J12" s="739">
        <f t="shared" si="0"/>
        <v>409.99999999999994</v>
      </c>
      <c r="K12" s="738" t="s">
        <v>229</v>
      </c>
      <c r="L12" s="754" t="s">
        <v>361</v>
      </c>
      <c r="M12" s="756">
        <v>18000</v>
      </c>
    </row>
    <row r="13" spans="1:13" ht="63">
      <c r="A13" s="186">
        <v>9</v>
      </c>
      <c r="B13" s="753" t="s">
        <v>1637</v>
      </c>
      <c r="C13" s="740" t="s">
        <v>1604</v>
      </c>
      <c r="D13" s="738" t="s">
        <v>1606</v>
      </c>
      <c r="E13" s="738" t="s">
        <v>362</v>
      </c>
      <c r="F13" s="738" t="s">
        <v>363</v>
      </c>
      <c r="G13" s="738" t="s">
        <v>364</v>
      </c>
      <c r="H13" s="738" t="s">
        <v>365</v>
      </c>
      <c r="I13" s="738">
        <v>1000</v>
      </c>
      <c r="J13" s="739">
        <f t="shared" si="0"/>
        <v>4100</v>
      </c>
      <c r="K13" s="738" t="s">
        <v>366</v>
      </c>
      <c r="L13" s="754" t="s">
        <v>339</v>
      </c>
      <c r="M13" s="757">
        <v>8123.6909999999998</v>
      </c>
    </row>
    <row r="14" spans="1:13" ht="78.75">
      <c r="A14" s="186">
        <v>10</v>
      </c>
      <c r="B14" s="753" t="s">
        <v>1638</v>
      </c>
      <c r="C14" s="740" t="s">
        <v>1604</v>
      </c>
      <c r="D14" s="738" t="s">
        <v>1606</v>
      </c>
      <c r="E14" s="738" t="s">
        <v>367</v>
      </c>
      <c r="F14" s="738" t="s">
        <v>368</v>
      </c>
      <c r="G14" s="738" t="s">
        <v>369</v>
      </c>
      <c r="H14" s="738" t="s">
        <v>365</v>
      </c>
      <c r="I14" s="738">
        <v>960</v>
      </c>
      <c r="J14" s="739">
        <f t="shared" si="0"/>
        <v>3935.9999999999995</v>
      </c>
      <c r="K14" s="738" t="s">
        <v>370</v>
      </c>
      <c r="L14" s="754" t="s">
        <v>339</v>
      </c>
      <c r="M14" s="757">
        <v>6626</v>
      </c>
    </row>
    <row r="15" spans="1:13" ht="47.25">
      <c r="A15" s="186">
        <v>11</v>
      </c>
      <c r="B15" s="753" t="s">
        <v>1639</v>
      </c>
      <c r="C15" s="754" t="s">
        <v>1590</v>
      </c>
      <c r="D15" s="738" t="s">
        <v>1603</v>
      </c>
      <c r="E15" s="738" t="s">
        <v>258</v>
      </c>
      <c r="F15" s="741">
        <v>41791</v>
      </c>
      <c r="G15" s="738" t="s">
        <v>371</v>
      </c>
      <c r="H15" s="738" t="s">
        <v>360</v>
      </c>
      <c r="I15" s="738">
        <v>2520</v>
      </c>
      <c r="J15" s="739">
        <f t="shared" si="0"/>
        <v>10332</v>
      </c>
      <c r="K15" s="738" t="s">
        <v>229</v>
      </c>
      <c r="L15" s="754" t="s">
        <v>339</v>
      </c>
      <c r="M15" s="757">
        <v>26913</v>
      </c>
    </row>
    <row r="16" spans="1:13" ht="35.25" customHeight="1">
      <c r="A16" s="186">
        <v>12</v>
      </c>
      <c r="B16" s="742" t="s">
        <v>1612</v>
      </c>
      <c r="C16" s="758" t="s">
        <v>1590</v>
      </c>
      <c r="D16" s="758" t="s">
        <v>1613</v>
      </c>
      <c r="E16" s="743" t="s">
        <v>372</v>
      </c>
      <c r="F16" s="743" t="s">
        <v>373</v>
      </c>
      <c r="G16" s="743" t="s">
        <v>256</v>
      </c>
      <c r="H16" s="743" t="s">
        <v>354</v>
      </c>
      <c r="I16" s="743">
        <v>13</v>
      </c>
      <c r="J16" s="744">
        <f>I16*4.1</f>
        <v>53.3</v>
      </c>
      <c r="K16" s="743" t="s">
        <v>374</v>
      </c>
      <c r="L16" s="743" t="s">
        <v>339</v>
      </c>
      <c r="M16" s="759">
        <v>496</v>
      </c>
    </row>
    <row r="17" spans="1:13" ht="63">
      <c r="A17" s="186">
        <v>13</v>
      </c>
      <c r="B17" s="742" t="s">
        <v>1582</v>
      </c>
      <c r="C17" s="745" t="s">
        <v>1604</v>
      </c>
      <c r="D17" s="743" t="s">
        <v>1607</v>
      </c>
      <c r="E17" s="743" t="s">
        <v>259</v>
      </c>
      <c r="F17" s="743" t="s">
        <v>375</v>
      </c>
      <c r="G17" s="743" t="s">
        <v>376</v>
      </c>
      <c r="H17" s="743" t="s">
        <v>377</v>
      </c>
      <c r="I17" s="743">
        <v>214</v>
      </c>
      <c r="J17" s="744">
        <f t="shared" si="0"/>
        <v>877.4</v>
      </c>
      <c r="K17" s="743" t="s">
        <v>229</v>
      </c>
      <c r="L17" s="758" t="s">
        <v>339</v>
      </c>
      <c r="M17" s="759">
        <v>2000</v>
      </c>
    </row>
    <row r="18" spans="1:13" ht="47.25">
      <c r="A18" s="186">
        <v>14</v>
      </c>
      <c r="B18" s="742" t="s">
        <v>1597</v>
      </c>
      <c r="C18" s="758" t="s">
        <v>1590</v>
      </c>
      <c r="D18" s="743" t="s">
        <v>1603</v>
      </c>
      <c r="E18" s="743" t="s">
        <v>260</v>
      </c>
      <c r="F18" s="743" t="s">
        <v>378</v>
      </c>
      <c r="G18" s="743" t="s">
        <v>261</v>
      </c>
      <c r="H18" s="743" t="s">
        <v>360</v>
      </c>
      <c r="I18" s="743">
        <v>200</v>
      </c>
      <c r="J18" s="744">
        <f t="shared" si="0"/>
        <v>819.99999999999989</v>
      </c>
      <c r="K18" s="743" t="s">
        <v>229</v>
      </c>
      <c r="L18" s="743" t="s">
        <v>361</v>
      </c>
      <c r="M18" s="759">
        <v>36000</v>
      </c>
    </row>
    <row r="19" spans="1:13" ht="36" customHeight="1">
      <c r="A19" s="186">
        <v>15</v>
      </c>
      <c r="B19" s="742" t="s">
        <v>1600</v>
      </c>
      <c r="C19" s="745" t="s">
        <v>1615</v>
      </c>
      <c r="D19" s="743" t="s">
        <v>1614</v>
      </c>
      <c r="E19" s="743" t="s">
        <v>1625</v>
      </c>
      <c r="F19" s="743" t="s">
        <v>379</v>
      </c>
      <c r="G19" s="743" t="s">
        <v>257</v>
      </c>
      <c r="H19" s="743" t="s">
        <v>380</v>
      </c>
      <c r="I19" s="743">
        <v>5730</v>
      </c>
      <c r="J19" s="744">
        <f t="shared" si="0"/>
        <v>23492.999999999996</v>
      </c>
      <c r="K19" s="743" t="s">
        <v>263</v>
      </c>
      <c r="L19" s="743" t="s">
        <v>361</v>
      </c>
      <c r="M19" s="759">
        <v>10189</v>
      </c>
    </row>
    <row r="20" spans="1:13" ht="63">
      <c r="A20" s="186">
        <v>16</v>
      </c>
      <c r="B20" s="742" t="s">
        <v>1640</v>
      </c>
      <c r="C20" s="745" t="s">
        <v>1604</v>
      </c>
      <c r="D20" s="743" t="s">
        <v>1607</v>
      </c>
      <c r="E20" s="743" t="s">
        <v>1624</v>
      </c>
      <c r="F20" s="743" t="s">
        <v>382</v>
      </c>
      <c r="G20" s="743" t="s">
        <v>383</v>
      </c>
      <c r="H20" s="743" t="s">
        <v>384</v>
      </c>
      <c r="I20" s="743">
        <v>300</v>
      </c>
      <c r="J20" s="743">
        <v>858055</v>
      </c>
      <c r="K20" s="743" t="s">
        <v>231</v>
      </c>
      <c r="L20" s="743" t="s">
        <v>361</v>
      </c>
      <c r="M20" s="759">
        <v>7777</v>
      </c>
    </row>
    <row r="21" spans="1:13" ht="47.25">
      <c r="A21" s="186">
        <v>17</v>
      </c>
      <c r="B21" s="742" t="s">
        <v>1641</v>
      </c>
      <c r="C21" s="745" t="s">
        <v>1590</v>
      </c>
      <c r="D21" s="743" t="s">
        <v>1588</v>
      </c>
      <c r="E21" s="743" t="s">
        <v>1623</v>
      </c>
      <c r="F21" s="743" t="s">
        <v>650</v>
      </c>
      <c r="G21" s="743" t="s">
        <v>651</v>
      </c>
      <c r="H21" s="743" t="s">
        <v>652</v>
      </c>
      <c r="I21" s="743">
        <v>8320</v>
      </c>
      <c r="J21" s="743">
        <v>33280</v>
      </c>
      <c r="K21" s="743" t="s">
        <v>1621</v>
      </c>
      <c r="L21" s="743" t="s">
        <v>339</v>
      </c>
      <c r="M21" s="759">
        <v>19995.4545454545</v>
      </c>
    </row>
    <row r="22" spans="1:13" ht="63">
      <c r="A22" s="186">
        <v>18</v>
      </c>
      <c r="B22" s="742" t="s">
        <v>1642</v>
      </c>
      <c r="C22" s="745" t="s">
        <v>1604</v>
      </c>
      <c r="D22" s="743" t="s">
        <v>1607</v>
      </c>
      <c r="E22" s="743" t="s">
        <v>1622</v>
      </c>
      <c r="F22" s="743" t="s">
        <v>655</v>
      </c>
      <c r="G22" s="743" t="s">
        <v>656</v>
      </c>
      <c r="H22" s="743" t="s">
        <v>657</v>
      </c>
      <c r="I22" s="743">
        <v>910</v>
      </c>
      <c r="J22" s="743">
        <v>910</v>
      </c>
      <c r="K22" s="743" t="s">
        <v>229</v>
      </c>
      <c r="L22" s="743" t="s">
        <v>339</v>
      </c>
      <c r="M22" s="759">
        <v>20000</v>
      </c>
    </row>
    <row r="23" spans="1:13" ht="63">
      <c r="A23" s="186">
        <v>19</v>
      </c>
      <c r="B23" s="742" t="s">
        <v>1643</v>
      </c>
      <c r="C23" s="745" t="s">
        <v>1604</v>
      </c>
      <c r="D23" s="743" t="s">
        <v>1607</v>
      </c>
      <c r="E23" s="743" t="s">
        <v>660</v>
      </c>
      <c r="F23" s="743" t="s">
        <v>389</v>
      </c>
      <c r="G23" s="743" t="s">
        <v>661</v>
      </c>
      <c r="H23" s="743" t="s">
        <v>662</v>
      </c>
      <c r="I23" s="743">
        <v>800</v>
      </c>
      <c r="J23" s="743">
        <v>800</v>
      </c>
      <c r="K23" s="743" t="s">
        <v>1648</v>
      </c>
      <c r="L23" s="743" t="s">
        <v>339</v>
      </c>
      <c r="M23" s="759">
        <v>5160</v>
      </c>
    </row>
    <row r="24" spans="1:13" ht="63">
      <c r="A24" s="186">
        <v>20</v>
      </c>
      <c r="B24" s="742" t="s">
        <v>1644</v>
      </c>
      <c r="C24" s="745" t="s">
        <v>1604</v>
      </c>
      <c r="D24" s="743" t="s">
        <v>1607</v>
      </c>
      <c r="E24" s="743" t="s">
        <v>1649</v>
      </c>
      <c r="F24" s="743" t="s">
        <v>1650</v>
      </c>
      <c r="G24" s="743" t="s">
        <v>1651</v>
      </c>
      <c r="H24" s="743" t="s">
        <v>384</v>
      </c>
      <c r="I24" s="743">
        <v>800</v>
      </c>
      <c r="J24" s="743">
        <v>858055</v>
      </c>
      <c r="K24" s="743" t="s">
        <v>231</v>
      </c>
      <c r="L24" s="743" t="s">
        <v>361</v>
      </c>
      <c r="M24" s="759">
        <v>23852</v>
      </c>
    </row>
    <row r="25" spans="1:13" ht="63">
      <c r="A25" s="186">
        <v>21</v>
      </c>
      <c r="B25" s="742" t="s">
        <v>1652</v>
      </c>
      <c r="C25" s="745" t="s">
        <v>1604</v>
      </c>
      <c r="D25" s="743" t="s">
        <v>1607</v>
      </c>
      <c r="E25" s="743" t="s">
        <v>1628</v>
      </c>
      <c r="F25" s="743" t="s">
        <v>1646</v>
      </c>
      <c r="G25" s="743" t="s">
        <v>1632</v>
      </c>
      <c r="H25" s="743" t="s">
        <v>1633</v>
      </c>
      <c r="I25" s="747">
        <f>M25/100</f>
        <v>2232.6010000000001</v>
      </c>
      <c r="J25" s="747">
        <f>I25*4</f>
        <v>8930.4040000000005</v>
      </c>
      <c r="K25" s="743" t="s">
        <v>1630</v>
      </c>
      <c r="L25" s="743" t="s">
        <v>339</v>
      </c>
      <c r="M25" s="759">
        <v>223260.1</v>
      </c>
    </row>
    <row r="26" spans="1:13" ht="63">
      <c r="A26" s="186">
        <v>22</v>
      </c>
      <c r="B26" s="742" t="s">
        <v>1645</v>
      </c>
      <c r="C26" s="745" t="s">
        <v>1604</v>
      </c>
      <c r="D26" s="743" t="s">
        <v>1606</v>
      </c>
      <c r="E26" s="743" t="s">
        <v>387</v>
      </c>
      <c r="F26" s="743" t="s">
        <v>1653</v>
      </c>
      <c r="G26" s="743" t="s">
        <v>658</v>
      </c>
      <c r="H26" s="743" t="s">
        <v>386</v>
      </c>
      <c r="I26" s="743">
        <v>600</v>
      </c>
      <c r="J26" s="743">
        <v>2400</v>
      </c>
      <c r="K26" s="743" t="s">
        <v>659</v>
      </c>
      <c r="L26" s="743" t="s">
        <v>361</v>
      </c>
      <c r="M26" s="759">
        <v>32463.37</v>
      </c>
    </row>
    <row r="27" spans="1:13" ht="47.25">
      <c r="A27" s="186">
        <v>23</v>
      </c>
      <c r="B27" s="742" t="s">
        <v>1654</v>
      </c>
      <c r="C27" s="745" t="s">
        <v>1590</v>
      </c>
      <c r="D27" s="743" t="s">
        <v>1603</v>
      </c>
      <c r="E27" s="743" t="s">
        <v>1626</v>
      </c>
      <c r="F27" s="743" t="s">
        <v>1627</v>
      </c>
      <c r="G27" s="743" t="s">
        <v>1618</v>
      </c>
      <c r="H27" s="743" t="s">
        <v>360</v>
      </c>
      <c r="I27" s="743">
        <v>3316</v>
      </c>
      <c r="J27" s="743">
        <v>3316</v>
      </c>
      <c r="K27" s="743" t="s">
        <v>1620</v>
      </c>
      <c r="L27" s="743" t="s">
        <v>339</v>
      </c>
      <c r="M27" s="759">
        <v>13034.439798762667</v>
      </c>
    </row>
    <row r="28" spans="1:13" ht="63">
      <c r="A28" s="186">
        <v>24</v>
      </c>
      <c r="B28" s="743" t="s">
        <v>1608</v>
      </c>
      <c r="C28" s="745" t="s">
        <v>1604</v>
      </c>
      <c r="D28" s="743" t="s">
        <v>1607</v>
      </c>
      <c r="E28" s="743" t="s">
        <v>1628</v>
      </c>
      <c r="F28" s="743" t="s">
        <v>1631</v>
      </c>
      <c r="G28" s="743" t="s">
        <v>1632</v>
      </c>
      <c r="H28" s="743" t="s">
        <v>1633</v>
      </c>
      <c r="I28" s="743">
        <v>300</v>
      </c>
      <c r="J28" s="743">
        <v>1200</v>
      </c>
      <c r="K28" s="743" t="s">
        <v>1629</v>
      </c>
      <c r="L28" s="743" t="s">
        <v>339</v>
      </c>
      <c r="M28" s="760">
        <v>31327.307200000003</v>
      </c>
    </row>
    <row r="29" spans="1:13" ht="63">
      <c r="A29" s="186">
        <v>25</v>
      </c>
      <c r="B29" s="743" t="s">
        <v>1655</v>
      </c>
      <c r="C29" s="745" t="s">
        <v>1604</v>
      </c>
      <c r="D29" s="743" t="s">
        <v>1607</v>
      </c>
      <c r="E29" s="743" t="s">
        <v>1616</v>
      </c>
      <c r="F29" s="743" t="s">
        <v>1656</v>
      </c>
      <c r="G29" s="743" t="s">
        <v>1618</v>
      </c>
      <c r="H29" s="743" t="s">
        <v>1619</v>
      </c>
      <c r="I29" s="743">
        <v>6274</v>
      </c>
      <c r="J29" s="743">
        <v>6274</v>
      </c>
      <c r="K29" s="743" t="s">
        <v>1620</v>
      </c>
      <c r="L29" s="743" t="s">
        <v>361</v>
      </c>
      <c r="M29" s="760">
        <v>40825</v>
      </c>
    </row>
    <row r="30" spans="1:13" ht="31.5">
      <c r="A30" s="186">
        <v>26</v>
      </c>
      <c r="B30" s="743" t="s">
        <v>1657</v>
      </c>
      <c r="C30" s="745" t="s">
        <v>1658</v>
      </c>
      <c r="D30" s="743" t="s">
        <v>1659</v>
      </c>
      <c r="E30" s="743" t="s">
        <v>1659</v>
      </c>
      <c r="F30" s="743" t="s">
        <v>1617</v>
      </c>
      <c r="G30" s="743" t="s">
        <v>1660</v>
      </c>
      <c r="H30" s="743" t="s">
        <v>338</v>
      </c>
      <c r="I30" s="743">
        <v>26</v>
      </c>
      <c r="J30" s="743">
        <v>110</v>
      </c>
      <c r="K30" s="743" t="s">
        <v>1630</v>
      </c>
      <c r="L30" s="743" t="s">
        <v>361</v>
      </c>
      <c r="M30" s="760">
        <v>7800</v>
      </c>
    </row>
    <row r="31" spans="1:13" ht="63">
      <c r="A31" s="186">
        <v>27</v>
      </c>
      <c r="B31" s="761" t="s">
        <v>1661</v>
      </c>
      <c r="C31" s="762" t="s">
        <v>1604</v>
      </c>
      <c r="D31" s="761" t="s">
        <v>1607</v>
      </c>
      <c r="E31" s="761" t="s">
        <v>1616</v>
      </c>
      <c r="F31" s="761" t="s">
        <v>1656</v>
      </c>
      <c r="G31" s="761" t="s">
        <v>1618</v>
      </c>
      <c r="H31" s="761" t="s">
        <v>1619</v>
      </c>
      <c r="I31" s="761">
        <v>6274</v>
      </c>
      <c r="J31" s="761">
        <v>6274</v>
      </c>
      <c r="K31" s="761" t="s">
        <v>1620</v>
      </c>
      <c r="L31" s="761" t="s">
        <v>1662</v>
      </c>
      <c r="M31" s="763">
        <v>35111.111111111109</v>
      </c>
    </row>
    <row r="32" spans="1:13" ht="47.25">
      <c r="A32" s="186">
        <v>28</v>
      </c>
      <c r="B32" s="761" t="s">
        <v>1663</v>
      </c>
      <c r="C32" s="762" t="s">
        <v>1590</v>
      </c>
      <c r="D32" s="761" t="s">
        <v>1603</v>
      </c>
      <c r="E32" s="761" t="s">
        <v>1664</v>
      </c>
      <c r="F32" s="761" t="s">
        <v>1665</v>
      </c>
      <c r="G32" s="761" t="s">
        <v>1666</v>
      </c>
      <c r="H32" s="761" t="s">
        <v>1667</v>
      </c>
      <c r="I32" s="761">
        <v>200</v>
      </c>
      <c r="J32" s="761">
        <v>840</v>
      </c>
      <c r="K32" s="761" t="s">
        <v>231</v>
      </c>
      <c r="L32" s="761" t="s">
        <v>1662</v>
      </c>
      <c r="M32" s="764">
        <v>21597.4</v>
      </c>
    </row>
    <row r="33" spans="1:13" ht="63">
      <c r="A33" s="186">
        <v>29</v>
      </c>
      <c r="B33" s="761" t="s">
        <v>1668</v>
      </c>
      <c r="C33" s="762" t="s">
        <v>1604</v>
      </c>
      <c r="D33" s="761" t="s">
        <v>1607</v>
      </c>
      <c r="E33" s="761" t="s">
        <v>1669</v>
      </c>
      <c r="F33" s="761" t="s">
        <v>1670</v>
      </c>
      <c r="G33" s="761" t="s">
        <v>1671</v>
      </c>
      <c r="H33" s="761" t="s">
        <v>1672</v>
      </c>
      <c r="I33" s="761">
        <v>30</v>
      </c>
      <c r="J33" s="761">
        <v>750</v>
      </c>
      <c r="K33" s="761" t="s">
        <v>229</v>
      </c>
      <c r="L33" s="761" t="s">
        <v>1662</v>
      </c>
      <c r="M33" s="764">
        <v>28396.296296296296</v>
      </c>
    </row>
    <row r="34" spans="1:13" ht="63">
      <c r="A34" s="186">
        <v>30</v>
      </c>
      <c r="B34" s="761" t="s">
        <v>1673</v>
      </c>
      <c r="C34" s="762" t="s">
        <v>1604</v>
      </c>
      <c r="D34" s="761" t="s">
        <v>1607</v>
      </c>
      <c r="E34" s="761" t="s">
        <v>1669</v>
      </c>
      <c r="F34" s="761" t="s">
        <v>1674</v>
      </c>
      <c r="G34" s="761" t="s">
        <v>1671</v>
      </c>
      <c r="H34" s="761" t="s">
        <v>1672</v>
      </c>
      <c r="I34" s="761">
        <v>30</v>
      </c>
      <c r="J34" s="761">
        <v>750</v>
      </c>
      <c r="K34" s="761" t="s">
        <v>1675</v>
      </c>
      <c r="L34" s="761" t="s">
        <v>1662</v>
      </c>
      <c r="M34" s="764">
        <v>49970.823696498061</v>
      </c>
    </row>
    <row r="35" spans="1:13">
      <c r="B35" s="765"/>
      <c r="C35" s="765"/>
      <c r="D35" s="765"/>
      <c r="E35" s="765"/>
      <c r="F35" s="765"/>
      <c r="G35" s="765"/>
      <c r="H35" s="765" t="s">
        <v>1683</v>
      </c>
      <c r="I35" s="765">
        <f>SUM(I5:I30)</f>
        <v>45063.601000000002</v>
      </c>
      <c r="J35" s="765">
        <f>SUM(J5:J30)</f>
        <v>1821230.5040000002</v>
      </c>
      <c r="K35" s="765"/>
      <c r="L35" s="765" t="s">
        <v>1684</v>
      </c>
      <c r="M35" s="766">
        <f>SUM(M5:M34)</f>
        <v>682550.99364812265</v>
      </c>
    </row>
    <row r="36" spans="1:13">
      <c r="C36" s="183" t="s">
        <v>390</v>
      </c>
      <c r="D36" s="183" t="s">
        <v>391</v>
      </c>
    </row>
    <row r="37" spans="1:13">
      <c r="C37" s="183" t="s">
        <v>337</v>
      </c>
      <c r="D37" s="183" t="s">
        <v>392</v>
      </c>
    </row>
    <row r="38" spans="1:13">
      <c r="C38" s="183" t="s">
        <v>393</v>
      </c>
      <c r="D38" s="183" t="s">
        <v>394</v>
      </c>
    </row>
  </sheetData>
  <autoFilter ref="B4:M4"/>
  <pageMargins left="0.5" right="0.65" top="0.68" bottom="0.69" header="0.5" footer="0.5"/>
  <pageSetup paperSize="9" scale="75" orientation="landscape" verticalDpi="4294967292" r:id="rId1"/>
  <headerFooter>
    <oddFooter>&amp;L004/frm-adm-fnc/22May16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4"/>
  <sheetViews>
    <sheetView workbookViewId="0">
      <pane ySplit="1" topLeftCell="A2" activePane="bottomLeft" state="frozenSplit"/>
      <selection pane="bottomLeft" activeCell="C5" sqref="C5"/>
    </sheetView>
  </sheetViews>
  <sheetFormatPr defaultRowHeight="15"/>
  <cols>
    <col min="1" max="2" width="2.28515625" style="730" customWidth="1"/>
    <col min="3" max="3" width="30.7109375" style="730" customWidth="1"/>
    <col min="4" max="4" width="2.28515625" style="730" customWidth="1"/>
    <col min="5" max="5" width="16" style="730" bestFit="1" customWidth="1"/>
    <col min="6" max="6" width="2.28515625" style="730" customWidth="1"/>
    <col min="7" max="7" width="8.28515625" style="730" bestFit="1" customWidth="1"/>
    <col min="8" max="8" width="2.28515625" style="730" customWidth="1"/>
    <col min="9" max="9" width="11.28515625" style="730" bestFit="1" customWidth="1"/>
    <col min="10" max="10" width="2.28515625" style="730" customWidth="1"/>
    <col min="11" max="11" width="30.7109375" style="730" customWidth="1"/>
    <col min="12" max="12" width="2.28515625" style="730" customWidth="1"/>
    <col min="13" max="13" width="7.140625" style="730" bestFit="1" customWidth="1"/>
    <col min="14" max="14" width="2.28515625" style="730" customWidth="1"/>
    <col min="15" max="15" width="30.7109375" style="730" customWidth="1"/>
    <col min="16" max="16384" width="9.140625" style="729"/>
  </cols>
  <sheetData>
    <row r="1" spans="1:15" s="726" customFormat="1" ht="15.75" thickBot="1">
      <c r="A1" s="724"/>
      <c r="B1" s="724"/>
      <c r="C1" s="725" t="s">
        <v>732</v>
      </c>
      <c r="D1" s="724"/>
      <c r="E1" s="725" t="s">
        <v>777</v>
      </c>
      <c r="F1" s="724"/>
      <c r="G1" s="725" t="s">
        <v>622</v>
      </c>
      <c r="H1" s="724"/>
      <c r="I1" s="725" t="s">
        <v>778</v>
      </c>
      <c r="J1" s="724"/>
      <c r="K1" s="725" t="s">
        <v>76</v>
      </c>
      <c r="L1" s="724"/>
      <c r="M1" s="725" t="s">
        <v>779</v>
      </c>
      <c r="N1" s="724"/>
      <c r="O1" s="725" t="s">
        <v>780</v>
      </c>
    </row>
    <row r="2" spans="1:15" ht="15.75" thickTop="1">
      <c r="A2" s="727"/>
      <c r="B2" s="727"/>
      <c r="C2" s="727" t="s">
        <v>1528</v>
      </c>
      <c r="D2" s="727"/>
      <c r="E2" s="727" t="s">
        <v>200</v>
      </c>
      <c r="F2" s="727"/>
      <c r="G2" s="727" t="s">
        <v>781</v>
      </c>
      <c r="H2" s="727"/>
      <c r="I2" s="728">
        <v>9567.5499999999993</v>
      </c>
      <c r="J2" s="727"/>
      <c r="K2" s="727" t="s">
        <v>782</v>
      </c>
      <c r="L2" s="727"/>
      <c r="M2" s="727" t="s">
        <v>783</v>
      </c>
      <c r="N2" s="727"/>
      <c r="O2" s="727" t="s">
        <v>784</v>
      </c>
    </row>
    <row r="3" spans="1:15">
      <c r="A3" s="727"/>
      <c r="B3" s="727"/>
      <c r="C3" s="727" t="s">
        <v>785</v>
      </c>
      <c r="D3" s="727"/>
      <c r="E3" s="727" t="s">
        <v>200</v>
      </c>
      <c r="F3" s="727"/>
      <c r="G3" s="727" t="s">
        <v>781</v>
      </c>
      <c r="H3" s="727"/>
      <c r="I3" s="728">
        <v>102.52</v>
      </c>
      <c r="J3" s="727"/>
      <c r="K3" s="727" t="s">
        <v>786</v>
      </c>
      <c r="L3" s="727"/>
      <c r="M3" s="727" t="s">
        <v>787</v>
      </c>
      <c r="N3" s="727"/>
      <c r="O3" s="727" t="s">
        <v>784</v>
      </c>
    </row>
    <row r="4" spans="1:15">
      <c r="A4" s="727"/>
      <c r="B4" s="727"/>
      <c r="C4" s="727" t="s">
        <v>788</v>
      </c>
      <c r="D4" s="727"/>
      <c r="E4" s="727" t="s">
        <v>200</v>
      </c>
      <c r="F4" s="727"/>
      <c r="G4" s="727" t="s">
        <v>781</v>
      </c>
      <c r="H4" s="727"/>
      <c r="I4" s="728">
        <v>25</v>
      </c>
      <c r="J4" s="727"/>
      <c r="K4" s="727" t="s">
        <v>789</v>
      </c>
      <c r="L4" s="727"/>
      <c r="M4" s="727" t="s">
        <v>790</v>
      </c>
      <c r="N4" s="727"/>
      <c r="O4" s="727" t="s">
        <v>784</v>
      </c>
    </row>
    <row r="5" spans="1:15">
      <c r="A5" s="727"/>
      <c r="B5" s="727"/>
      <c r="C5" s="727" t="s">
        <v>793</v>
      </c>
      <c r="D5" s="727"/>
      <c r="E5" s="727" t="s">
        <v>200</v>
      </c>
      <c r="F5" s="727"/>
      <c r="G5" s="727" t="s">
        <v>781</v>
      </c>
      <c r="H5" s="727"/>
      <c r="I5" s="728">
        <v>25.3</v>
      </c>
      <c r="J5" s="727"/>
      <c r="K5" s="727" t="s">
        <v>794</v>
      </c>
      <c r="L5" s="727"/>
      <c r="M5" s="727" t="s">
        <v>795</v>
      </c>
      <c r="N5" s="727"/>
      <c r="O5" s="727" t="s">
        <v>784</v>
      </c>
    </row>
    <row r="6" spans="1:15">
      <c r="A6" s="727"/>
      <c r="B6" s="727"/>
      <c r="C6" s="727" t="s">
        <v>1529</v>
      </c>
      <c r="D6" s="727"/>
      <c r="E6" s="727" t="s">
        <v>200</v>
      </c>
      <c r="F6" s="727"/>
      <c r="G6" s="727" t="s">
        <v>781</v>
      </c>
      <c r="H6" s="727"/>
      <c r="I6" s="728">
        <v>-15852.88</v>
      </c>
      <c r="J6" s="727"/>
      <c r="K6" s="727" t="s">
        <v>791</v>
      </c>
      <c r="L6" s="727"/>
      <c r="M6" s="727" t="s">
        <v>792</v>
      </c>
      <c r="N6" s="727"/>
      <c r="O6" s="727" t="s">
        <v>784</v>
      </c>
    </row>
    <row r="7" spans="1:15">
      <c r="A7" s="727"/>
      <c r="B7" s="727"/>
      <c r="C7" s="727" t="s">
        <v>1530</v>
      </c>
      <c r="D7" s="727"/>
      <c r="E7" s="727" t="s">
        <v>200</v>
      </c>
      <c r="F7" s="727"/>
      <c r="G7" s="727" t="s">
        <v>781</v>
      </c>
      <c r="H7" s="727"/>
      <c r="I7" s="728">
        <v>21.39</v>
      </c>
      <c r="J7" s="727"/>
      <c r="K7" s="727" t="s">
        <v>796</v>
      </c>
      <c r="L7" s="727"/>
      <c r="M7" s="727" t="s">
        <v>797</v>
      </c>
      <c r="N7" s="727"/>
      <c r="O7" s="727" t="s">
        <v>784</v>
      </c>
    </row>
    <row r="8" spans="1:15">
      <c r="A8" s="727"/>
      <c r="B8" s="727"/>
      <c r="C8" s="727" t="s">
        <v>1531</v>
      </c>
      <c r="D8" s="727"/>
      <c r="E8" s="727" t="s">
        <v>200</v>
      </c>
      <c r="F8" s="727"/>
      <c r="G8" s="727" t="s">
        <v>800</v>
      </c>
      <c r="H8" s="727"/>
      <c r="I8" s="728">
        <v>34322</v>
      </c>
      <c r="J8" s="727"/>
      <c r="K8" s="727"/>
      <c r="L8" s="727"/>
      <c r="M8" s="727" t="s">
        <v>1532</v>
      </c>
      <c r="N8" s="727"/>
      <c r="O8" s="727" t="s">
        <v>784</v>
      </c>
    </row>
    <row r="9" spans="1:15">
      <c r="A9" s="727"/>
      <c r="B9" s="727"/>
      <c r="C9" s="727" t="s">
        <v>1533</v>
      </c>
      <c r="D9" s="727"/>
      <c r="E9" s="727" t="s">
        <v>200</v>
      </c>
      <c r="F9" s="727"/>
      <c r="G9" s="727" t="s">
        <v>1534</v>
      </c>
      <c r="H9" s="727"/>
      <c r="I9" s="728">
        <v>21.51</v>
      </c>
      <c r="J9" s="727"/>
      <c r="K9" s="727"/>
      <c r="L9" s="727"/>
      <c r="M9" s="727" t="s">
        <v>1535</v>
      </c>
      <c r="N9" s="727"/>
      <c r="O9" s="727" t="s">
        <v>784</v>
      </c>
    </row>
    <row r="10" spans="1:15">
      <c r="A10" s="727"/>
      <c r="B10" s="727"/>
      <c r="C10" s="727" t="s">
        <v>799</v>
      </c>
      <c r="D10" s="727"/>
      <c r="E10" s="727" t="s">
        <v>798</v>
      </c>
      <c r="F10" s="727"/>
      <c r="G10" s="727" t="s">
        <v>800</v>
      </c>
      <c r="H10" s="727"/>
      <c r="I10" s="728">
        <v>0</v>
      </c>
      <c r="J10" s="727"/>
      <c r="K10" s="727"/>
      <c r="L10" s="727"/>
      <c r="M10" s="727" t="s">
        <v>801</v>
      </c>
      <c r="N10" s="727"/>
      <c r="O10" s="727" t="s">
        <v>784</v>
      </c>
    </row>
    <row r="11" spans="1:15">
      <c r="A11" s="727"/>
      <c r="B11" s="727"/>
      <c r="C11" s="727" t="s">
        <v>802</v>
      </c>
      <c r="D11" s="727"/>
      <c r="E11" s="727" t="s">
        <v>798</v>
      </c>
      <c r="F11" s="727"/>
      <c r="G11" s="727" t="s">
        <v>800</v>
      </c>
      <c r="H11" s="727"/>
      <c r="I11" s="728">
        <v>0</v>
      </c>
      <c r="J11" s="727"/>
      <c r="K11" s="727" t="s">
        <v>1383</v>
      </c>
      <c r="L11" s="727"/>
      <c r="M11" s="727" t="s">
        <v>803</v>
      </c>
      <c r="N11" s="727"/>
      <c r="O11" s="727" t="s">
        <v>784</v>
      </c>
    </row>
    <row r="12" spans="1:15">
      <c r="A12" s="727"/>
      <c r="B12" s="727"/>
      <c r="C12" s="727" t="s">
        <v>1384</v>
      </c>
      <c r="D12" s="727"/>
      <c r="E12" s="727" t="s">
        <v>798</v>
      </c>
      <c r="F12" s="727"/>
      <c r="G12" s="727" t="s">
        <v>800</v>
      </c>
      <c r="H12" s="727"/>
      <c r="I12" s="728">
        <v>0</v>
      </c>
      <c r="J12" s="727"/>
      <c r="K12" s="727" t="s">
        <v>1385</v>
      </c>
      <c r="L12" s="727"/>
      <c r="M12" s="727" t="s">
        <v>804</v>
      </c>
      <c r="N12" s="727"/>
      <c r="O12" s="727" t="s">
        <v>784</v>
      </c>
    </row>
    <row r="13" spans="1:15">
      <c r="A13" s="727"/>
      <c r="B13" s="727"/>
      <c r="C13" s="727" t="s">
        <v>1386</v>
      </c>
      <c r="D13" s="727"/>
      <c r="E13" s="727" t="s">
        <v>798</v>
      </c>
      <c r="F13" s="727"/>
      <c r="G13" s="727" t="s">
        <v>800</v>
      </c>
      <c r="H13" s="727"/>
      <c r="I13" s="728">
        <v>0</v>
      </c>
      <c r="J13" s="727"/>
      <c r="K13" s="727" t="s">
        <v>1387</v>
      </c>
      <c r="L13" s="727"/>
      <c r="M13" s="727" t="s">
        <v>805</v>
      </c>
      <c r="N13" s="727"/>
      <c r="O13" s="727" t="s">
        <v>784</v>
      </c>
    </row>
    <row r="14" spans="1:15">
      <c r="A14" s="727"/>
      <c r="B14" s="727"/>
      <c r="C14" s="727" t="s">
        <v>806</v>
      </c>
      <c r="D14" s="727"/>
      <c r="E14" s="727" t="s">
        <v>807</v>
      </c>
      <c r="F14" s="727"/>
      <c r="G14" s="727" t="s">
        <v>800</v>
      </c>
      <c r="H14" s="727"/>
      <c r="I14" s="728">
        <v>0</v>
      </c>
      <c r="J14" s="727"/>
      <c r="K14" s="727" t="s">
        <v>808</v>
      </c>
      <c r="L14" s="727"/>
      <c r="M14" s="727" t="s">
        <v>809</v>
      </c>
      <c r="N14" s="727"/>
      <c r="O14" s="727" t="s">
        <v>784</v>
      </c>
    </row>
    <row r="15" spans="1:15">
      <c r="A15" s="727"/>
      <c r="B15" s="727"/>
      <c r="C15" s="727" t="s">
        <v>1536</v>
      </c>
      <c r="D15" s="727"/>
      <c r="E15" s="727" t="s">
        <v>807</v>
      </c>
      <c r="F15" s="727"/>
      <c r="G15" s="727" t="s">
        <v>800</v>
      </c>
      <c r="H15" s="727"/>
      <c r="I15" s="728">
        <v>1633424.28</v>
      </c>
      <c r="J15" s="727"/>
      <c r="K15" s="727"/>
      <c r="L15" s="727"/>
      <c r="M15" s="727" t="s">
        <v>1537</v>
      </c>
      <c r="N15" s="727"/>
      <c r="O15" s="727" t="s">
        <v>784</v>
      </c>
    </row>
    <row r="16" spans="1:15">
      <c r="A16" s="727"/>
      <c r="B16" s="727"/>
      <c r="C16" s="727" t="s">
        <v>811</v>
      </c>
      <c r="D16" s="727"/>
      <c r="E16" s="727" t="s">
        <v>807</v>
      </c>
      <c r="F16" s="727"/>
      <c r="G16" s="727" t="s">
        <v>800</v>
      </c>
      <c r="H16" s="727"/>
      <c r="I16" s="728">
        <v>1503717.28</v>
      </c>
      <c r="J16" s="727"/>
      <c r="K16" s="727"/>
      <c r="L16" s="727"/>
      <c r="M16" s="727" t="s">
        <v>812</v>
      </c>
      <c r="N16" s="727"/>
      <c r="O16" s="727" t="s">
        <v>784</v>
      </c>
    </row>
    <row r="17" spans="1:15">
      <c r="A17" s="727"/>
      <c r="B17" s="727"/>
      <c r="C17" s="727" t="s">
        <v>813</v>
      </c>
      <c r="D17" s="727"/>
      <c r="E17" s="727" t="s">
        <v>807</v>
      </c>
      <c r="F17" s="727"/>
      <c r="G17" s="727" t="s">
        <v>800</v>
      </c>
      <c r="H17" s="727"/>
      <c r="I17" s="728">
        <v>1027845.5</v>
      </c>
      <c r="J17" s="727"/>
      <c r="K17" s="727" t="s">
        <v>814</v>
      </c>
      <c r="L17" s="727"/>
      <c r="M17" s="727" t="s">
        <v>815</v>
      </c>
      <c r="N17" s="727"/>
      <c r="O17" s="727" t="s">
        <v>784</v>
      </c>
    </row>
    <row r="18" spans="1:15">
      <c r="A18" s="727"/>
      <c r="B18" s="727"/>
      <c r="C18" s="727" t="s">
        <v>816</v>
      </c>
      <c r="D18" s="727"/>
      <c r="E18" s="727" t="s">
        <v>807</v>
      </c>
      <c r="F18" s="727"/>
      <c r="G18" s="727" t="s">
        <v>800</v>
      </c>
      <c r="H18" s="727"/>
      <c r="I18" s="728">
        <v>874295.5</v>
      </c>
      <c r="J18" s="727"/>
      <c r="K18" s="727"/>
      <c r="L18" s="727"/>
      <c r="M18" s="727" t="s">
        <v>817</v>
      </c>
      <c r="N18" s="727"/>
      <c r="O18" s="727" t="s">
        <v>784</v>
      </c>
    </row>
    <row r="19" spans="1:15">
      <c r="A19" s="727"/>
      <c r="B19" s="727"/>
      <c r="C19" s="727" t="s">
        <v>818</v>
      </c>
      <c r="D19" s="727"/>
      <c r="E19" s="727" t="s">
        <v>807</v>
      </c>
      <c r="F19" s="727"/>
      <c r="G19" s="727" t="s">
        <v>800</v>
      </c>
      <c r="H19" s="727"/>
      <c r="I19" s="728">
        <v>0</v>
      </c>
      <c r="J19" s="727"/>
      <c r="K19" s="727"/>
      <c r="L19" s="727"/>
      <c r="M19" s="727" t="s">
        <v>819</v>
      </c>
      <c r="N19" s="727"/>
      <c r="O19" s="727" t="s">
        <v>784</v>
      </c>
    </row>
    <row r="20" spans="1:15">
      <c r="A20" s="727"/>
      <c r="B20" s="727"/>
      <c r="C20" s="727" t="s">
        <v>820</v>
      </c>
      <c r="D20" s="727"/>
      <c r="E20" s="727" t="s">
        <v>821</v>
      </c>
      <c r="F20" s="727"/>
      <c r="G20" s="727" t="s">
        <v>800</v>
      </c>
      <c r="H20" s="727"/>
      <c r="I20" s="728">
        <v>200008.19</v>
      </c>
      <c r="J20" s="727"/>
      <c r="K20" s="727"/>
      <c r="L20" s="727"/>
      <c r="M20" s="727" t="s">
        <v>252</v>
      </c>
      <c r="N20" s="727"/>
      <c r="O20" s="727" t="s">
        <v>784</v>
      </c>
    </row>
    <row r="21" spans="1:15">
      <c r="A21" s="727"/>
      <c r="B21" s="727"/>
      <c r="C21" s="727" t="s">
        <v>822</v>
      </c>
      <c r="D21" s="727"/>
      <c r="E21" s="727" t="s">
        <v>821</v>
      </c>
      <c r="F21" s="727"/>
      <c r="G21" s="727" t="s">
        <v>800</v>
      </c>
      <c r="H21" s="727"/>
      <c r="I21" s="728">
        <v>0</v>
      </c>
      <c r="J21" s="727"/>
      <c r="K21" s="727" t="s">
        <v>823</v>
      </c>
      <c r="L21" s="727"/>
      <c r="M21" s="727" t="s">
        <v>434</v>
      </c>
      <c r="N21" s="727"/>
      <c r="O21" s="727" t="s">
        <v>784</v>
      </c>
    </row>
    <row r="22" spans="1:15">
      <c r="A22" s="727"/>
      <c r="B22" s="727"/>
      <c r="C22" s="727" t="s">
        <v>824</v>
      </c>
      <c r="D22" s="727"/>
      <c r="E22" s="727" t="s">
        <v>821</v>
      </c>
      <c r="F22" s="727"/>
      <c r="G22" s="727" t="s">
        <v>800</v>
      </c>
      <c r="H22" s="727"/>
      <c r="I22" s="728">
        <v>0</v>
      </c>
      <c r="J22" s="727"/>
      <c r="K22" s="727"/>
      <c r="L22" s="727"/>
      <c r="M22" s="727" t="s">
        <v>435</v>
      </c>
      <c r="N22" s="727"/>
      <c r="O22" s="727" t="s">
        <v>784</v>
      </c>
    </row>
    <row r="23" spans="1:15">
      <c r="A23" s="727"/>
      <c r="B23" s="727"/>
      <c r="C23" s="727" t="s">
        <v>825</v>
      </c>
      <c r="D23" s="727"/>
      <c r="E23" s="727" t="s">
        <v>821</v>
      </c>
      <c r="F23" s="727"/>
      <c r="G23" s="727" t="s">
        <v>800</v>
      </c>
      <c r="H23" s="727"/>
      <c r="I23" s="728">
        <v>0</v>
      </c>
      <c r="J23" s="727"/>
      <c r="K23" s="727"/>
      <c r="L23" s="727"/>
      <c r="M23" s="727" t="s">
        <v>436</v>
      </c>
      <c r="N23" s="727"/>
      <c r="O23" s="727" t="s">
        <v>784</v>
      </c>
    </row>
    <row r="24" spans="1:15">
      <c r="A24" s="727"/>
      <c r="B24" s="727"/>
      <c r="C24" s="727" t="s">
        <v>826</v>
      </c>
      <c r="D24" s="727"/>
      <c r="E24" s="727" t="s">
        <v>821</v>
      </c>
      <c r="F24" s="727"/>
      <c r="G24" s="727" t="s">
        <v>800</v>
      </c>
      <c r="H24" s="727"/>
      <c r="I24" s="728">
        <v>200008.19</v>
      </c>
      <c r="J24" s="727"/>
      <c r="K24" s="727"/>
      <c r="L24" s="727"/>
      <c r="M24" s="727" t="s">
        <v>827</v>
      </c>
      <c r="N24" s="727"/>
      <c r="O24" s="727" t="s">
        <v>784</v>
      </c>
    </row>
    <row r="25" spans="1:15">
      <c r="A25" s="727"/>
      <c r="B25" s="727"/>
      <c r="C25" s="727" t="s">
        <v>828</v>
      </c>
      <c r="D25" s="727"/>
      <c r="E25" s="727" t="s">
        <v>821</v>
      </c>
      <c r="F25" s="727"/>
      <c r="G25" s="727" t="s">
        <v>800</v>
      </c>
      <c r="H25" s="727"/>
      <c r="I25" s="728">
        <v>0</v>
      </c>
      <c r="J25" s="727"/>
      <c r="K25" s="727"/>
      <c r="L25" s="727"/>
      <c r="M25" s="727" t="s">
        <v>829</v>
      </c>
      <c r="N25" s="727"/>
      <c r="O25" s="727" t="s">
        <v>784</v>
      </c>
    </row>
    <row r="26" spans="1:15">
      <c r="A26" s="727"/>
      <c r="B26" s="727"/>
      <c r="C26" s="727" t="s">
        <v>830</v>
      </c>
      <c r="D26" s="727"/>
      <c r="E26" s="727" t="s">
        <v>831</v>
      </c>
      <c r="F26" s="727"/>
      <c r="G26" s="727" t="s">
        <v>800</v>
      </c>
      <c r="H26" s="727"/>
      <c r="I26" s="728">
        <v>0</v>
      </c>
      <c r="J26" s="727"/>
      <c r="K26" s="727"/>
      <c r="L26" s="727"/>
      <c r="M26" s="727" t="s">
        <v>832</v>
      </c>
      <c r="N26" s="727"/>
      <c r="O26" s="727" t="s">
        <v>784</v>
      </c>
    </row>
    <row r="27" spans="1:15">
      <c r="A27" s="727"/>
      <c r="B27" s="727"/>
      <c r="C27" s="727" t="s">
        <v>833</v>
      </c>
      <c r="D27" s="727"/>
      <c r="E27" s="727" t="s">
        <v>834</v>
      </c>
      <c r="F27" s="727"/>
      <c r="G27" s="727" t="s">
        <v>800</v>
      </c>
      <c r="H27" s="727"/>
      <c r="I27" s="728">
        <v>2970900</v>
      </c>
      <c r="J27" s="727"/>
      <c r="K27" s="727" t="s">
        <v>835</v>
      </c>
      <c r="L27" s="727"/>
      <c r="M27" s="727" t="s">
        <v>836</v>
      </c>
      <c r="N27" s="727"/>
      <c r="O27" s="727" t="s">
        <v>784</v>
      </c>
    </row>
    <row r="28" spans="1:15">
      <c r="A28" s="727"/>
      <c r="B28" s="727"/>
      <c r="C28" s="727" t="s">
        <v>837</v>
      </c>
      <c r="D28" s="727"/>
      <c r="E28" s="727" t="s">
        <v>834</v>
      </c>
      <c r="F28" s="727"/>
      <c r="G28" s="727" t="s">
        <v>781</v>
      </c>
      <c r="H28" s="727"/>
      <c r="I28" s="728">
        <v>-8333</v>
      </c>
      <c r="J28" s="727"/>
      <c r="K28" s="727" t="s">
        <v>835</v>
      </c>
      <c r="L28" s="727"/>
      <c r="M28" s="727" t="s">
        <v>838</v>
      </c>
      <c r="N28" s="727"/>
      <c r="O28" s="727" t="s">
        <v>784</v>
      </c>
    </row>
    <row r="29" spans="1:15">
      <c r="A29" s="727"/>
      <c r="B29" s="727"/>
      <c r="C29" s="727" t="s">
        <v>1538</v>
      </c>
      <c r="D29" s="727"/>
      <c r="E29" s="727" t="s">
        <v>834</v>
      </c>
      <c r="F29" s="727"/>
      <c r="G29" s="727" t="s">
        <v>800</v>
      </c>
      <c r="H29" s="727"/>
      <c r="I29" s="728">
        <v>0</v>
      </c>
      <c r="J29" s="727"/>
      <c r="K29" s="727"/>
      <c r="L29" s="727"/>
      <c r="M29" s="727" t="s">
        <v>810</v>
      </c>
      <c r="N29" s="727"/>
      <c r="O29" s="727" t="s">
        <v>784</v>
      </c>
    </row>
    <row r="30" spans="1:15">
      <c r="A30" s="727"/>
      <c r="B30" s="727"/>
      <c r="C30" s="727" t="s">
        <v>1539</v>
      </c>
      <c r="D30" s="727"/>
      <c r="E30" s="727" t="s">
        <v>834</v>
      </c>
      <c r="F30" s="727"/>
      <c r="G30" s="727" t="s">
        <v>800</v>
      </c>
      <c r="H30" s="727"/>
      <c r="I30" s="728">
        <v>0</v>
      </c>
      <c r="J30" s="727"/>
      <c r="K30" s="727"/>
      <c r="L30" s="727"/>
      <c r="M30" s="727" t="s">
        <v>1540</v>
      </c>
      <c r="N30" s="727"/>
      <c r="O30" s="727" t="s">
        <v>784</v>
      </c>
    </row>
    <row r="31" spans="1:15">
      <c r="A31" s="727"/>
      <c r="B31" s="727"/>
      <c r="C31" s="727" t="s">
        <v>1541</v>
      </c>
      <c r="D31" s="727"/>
      <c r="E31" s="727" t="s">
        <v>834</v>
      </c>
      <c r="F31" s="727"/>
      <c r="G31" s="727" t="s">
        <v>1534</v>
      </c>
      <c r="H31" s="727"/>
      <c r="I31" s="728">
        <v>0</v>
      </c>
      <c r="J31" s="727"/>
      <c r="K31" s="727"/>
      <c r="L31" s="727"/>
      <c r="M31" s="727" t="s">
        <v>1542</v>
      </c>
      <c r="N31" s="727"/>
      <c r="O31" s="727" t="s">
        <v>784</v>
      </c>
    </row>
    <row r="32" spans="1:15">
      <c r="A32" s="727"/>
      <c r="B32" s="727"/>
      <c r="C32" s="727" t="s">
        <v>839</v>
      </c>
      <c r="D32" s="727"/>
      <c r="E32" s="727" t="s">
        <v>834</v>
      </c>
      <c r="F32" s="727"/>
      <c r="G32" s="727" t="s">
        <v>800</v>
      </c>
      <c r="H32" s="727"/>
      <c r="I32" s="728">
        <v>0</v>
      </c>
      <c r="J32" s="727"/>
      <c r="K32" s="727"/>
      <c r="L32" s="727"/>
      <c r="M32" s="727" t="s">
        <v>840</v>
      </c>
      <c r="N32" s="727"/>
      <c r="O32" s="727" t="s">
        <v>784</v>
      </c>
    </row>
    <row r="33" spans="1:15">
      <c r="A33" s="727"/>
      <c r="B33" s="727"/>
      <c r="C33" s="727" t="s">
        <v>1388</v>
      </c>
      <c r="D33" s="727"/>
      <c r="E33" s="727" t="s">
        <v>841</v>
      </c>
      <c r="F33" s="727"/>
      <c r="G33" s="727" t="s">
        <v>800</v>
      </c>
      <c r="H33" s="727"/>
      <c r="I33" s="728">
        <v>0</v>
      </c>
      <c r="J33" s="727"/>
      <c r="K33" s="727"/>
      <c r="L33" s="727"/>
      <c r="M33" s="727" t="s">
        <v>1389</v>
      </c>
      <c r="N33" s="727"/>
      <c r="O33" s="727" t="s">
        <v>784</v>
      </c>
    </row>
    <row r="34" spans="1:15">
      <c r="A34" s="727"/>
      <c r="B34" s="727"/>
      <c r="C34" s="727" t="s">
        <v>842</v>
      </c>
      <c r="D34" s="727"/>
      <c r="E34" s="727" t="s">
        <v>841</v>
      </c>
      <c r="F34" s="727"/>
      <c r="G34" s="727" t="s">
        <v>800</v>
      </c>
      <c r="H34" s="727"/>
      <c r="I34" s="728">
        <v>0</v>
      </c>
      <c r="J34" s="727"/>
      <c r="K34" s="727" t="s">
        <v>843</v>
      </c>
      <c r="L34" s="727"/>
      <c r="M34" s="727" t="s">
        <v>844</v>
      </c>
      <c r="N34" s="727"/>
      <c r="O34" s="727" t="s">
        <v>784</v>
      </c>
    </row>
    <row r="35" spans="1:15">
      <c r="A35" s="727"/>
      <c r="B35" s="727"/>
      <c r="C35" s="727" t="s">
        <v>845</v>
      </c>
      <c r="D35" s="727"/>
      <c r="E35" s="727" t="s">
        <v>841</v>
      </c>
      <c r="F35" s="727"/>
      <c r="G35" s="727" t="s">
        <v>800</v>
      </c>
      <c r="H35" s="727"/>
      <c r="I35" s="728">
        <v>0</v>
      </c>
      <c r="J35" s="727"/>
      <c r="K35" s="727"/>
      <c r="L35" s="727"/>
      <c r="M35" s="727" t="s">
        <v>846</v>
      </c>
      <c r="N35" s="727"/>
      <c r="O35" s="727" t="s">
        <v>784</v>
      </c>
    </row>
    <row r="36" spans="1:15">
      <c r="A36" s="727"/>
      <c r="B36" s="727"/>
      <c r="C36" s="727" t="s">
        <v>847</v>
      </c>
      <c r="D36" s="727"/>
      <c r="E36" s="727" t="s">
        <v>841</v>
      </c>
      <c r="F36" s="727"/>
      <c r="G36" s="727" t="s">
        <v>800</v>
      </c>
      <c r="H36" s="727"/>
      <c r="I36" s="728">
        <v>0</v>
      </c>
      <c r="J36" s="727"/>
      <c r="K36" s="727"/>
      <c r="L36" s="727"/>
      <c r="M36" s="727" t="s">
        <v>848</v>
      </c>
      <c r="N36" s="727"/>
      <c r="O36" s="727" t="s">
        <v>784</v>
      </c>
    </row>
    <row r="37" spans="1:15">
      <c r="A37" s="727"/>
      <c r="B37" s="727"/>
      <c r="C37" s="727" t="s">
        <v>849</v>
      </c>
      <c r="D37" s="727"/>
      <c r="E37" s="727" t="s">
        <v>841</v>
      </c>
      <c r="F37" s="727"/>
      <c r="G37" s="727" t="s">
        <v>800</v>
      </c>
      <c r="H37" s="727"/>
      <c r="I37" s="728">
        <v>0</v>
      </c>
      <c r="J37" s="727"/>
      <c r="K37" s="727"/>
      <c r="L37" s="727"/>
      <c r="M37" s="727" t="s">
        <v>850</v>
      </c>
      <c r="N37" s="727"/>
      <c r="O37" s="727" t="s">
        <v>784</v>
      </c>
    </row>
    <row r="38" spans="1:15">
      <c r="A38" s="727"/>
      <c r="B38" s="727"/>
      <c r="C38" s="727" t="s">
        <v>1390</v>
      </c>
      <c r="D38" s="727"/>
      <c r="E38" s="727" t="s">
        <v>841</v>
      </c>
      <c r="F38" s="727"/>
      <c r="G38" s="727" t="s">
        <v>800</v>
      </c>
      <c r="H38" s="727"/>
      <c r="I38" s="728">
        <v>0</v>
      </c>
      <c r="J38" s="727"/>
      <c r="K38" s="727"/>
      <c r="L38" s="727"/>
      <c r="M38" s="727" t="s">
        <v>851</v>
      </c>
      <c r="N38" s="727"/>
      <c r="O38" s="727" t="s">
        <v>784</v>
      </c>
    </row>
    <row r="39" spans="1:15">
      <c r="A39" s="727"/>
      <c r="B39" s="727"/>
      <c r="C39" s="727" t="s">
        <v>1391</v>
      </c>
      <c r="D39" s="727"/>
      <c r="E39" s="727" t="s">
        <v>841</v>
      </c>
      <c r="F39" s="727"/>
      <c r="G39" s="727" t="s">
        <v>800</v>
      </c>
      <c r="H39" s="727"/>
      <c r="I39" s="728">
        <v>0</v>
      </c>
      <c r="J39" s="727"/>
      <c r="K39" s="727"/>
      <c r="L39" s="727"/>
      <c r="M39" s="727" t="s">
        <v>852</v>
      </c>
      <c r="N39" s="727"/>
      <c r="O39" s="727" t="s">
        <v>784</v>
      </c>
    </row>
    <row r="40" spans="1:15">
      <c r="A40" s="727"/>
      <c r="B40" s="727"/>
      <c r="C40" s="727" t="s">
        <v>1392</v>
      </c>
      <c r="D40" s="727"/>
      <c r="E40" s="727" t="s">
        <v>841</v>
      </c>
      <c r="F40" s="727"/>
      <c r="G40" s="727" t="s">
        <v>800</v>
      </c>
      <c r="H40" s="727"/>
      <c r="I40" s="728">
        <v>0</v>
      </c>
      <c r="J40" s="727"/>
      <c r="K40" s="727"/>
      <c r="L40" s="727"/>
      <c r="M40" s="727" t="s">
        <v>853</v>
      </c>
      <c r="N40" s="727"/>
      <c r="O40" s="727" t="s">
        <v>784</v>
      </c>
    </row>
    <row r="41" spans="1:15">
      <c r="A41" s="727"/>
      <c r="B41" s="727"/>
      <c r="C41" s="727" t="s">
        <v>1393</v>
      </c>
      <c r="D41" s="727"/>
      <c r="E41" s="727" t="s">
        <v>841</v>
      </c>
      <c r="F41" s="727"/>
      <c r="G41" s="727" t="s">
        <v>800</v>
      </c>
      <c r="H41" s="727"/>
      <c r="I41" s="728">
        <v>0</v>
      </c>
      <c r="J41" s="727"/>
      <c r="K41" s="727" t="s">
        <v>1394</v>
      </c>
      <c r="L41" s="727"/>
      <c r="M41" s="727" t="s">
        <v>854</v>
      </c>
      <c r="N41" s="727"/>
      <c r="O41" s="727" t="s">
        <v>784</v>
      </c>
    </row>
    <row r="42" spans="1:15">
      <c r="A42" s="727"/>
      <c r="B42" s="727"/>
      <c r="C42" s="727" t="s">
        <v>1395</v>
      </c>
      <c r="D42" s="727"/>
      <c r="E42" s="727" t="s">
        <v>841</v>
      </c>
      <c r="F42" s="727"/>
      <c r="G42" s="727" t="s">
        <v>800</v>
      </c>
      <c r="H42" s="727"/>
      <c r="I42" s="728">
        <v>0</v>
      </c>
      <c r="J42" s="727"/>
      <c r="K42" s="727"/>
      <c r="L42" s="727"/>
      <c r="M42" s="727" t="s">
        <v>1396</v>
      </c>
      <c r="N42" s="727"/>
      <c r="O42" s="727" t="s">
        <v>784</v>
      </c>
    </row>
    <row r="43" spans="1:15">
      <c r="A43" s="727"/>
      <c r="B43" s="727"/>
      <c r="C43" s="727" t="s">
        <v>1397</v>
      </c>
      <c r="D43" s="727"/>
      <c r="E43" s="727" t="s">
        <v>841</v>
      </c>
      <c r="F43" s="727"/>
      <c r="G43" s="727" t="s">
        <v>800</v>
      </c>
      <c r="H43" s="727"/>
      <c r="I43" s="728">
        <v>0</v>
      </c>
      <c r="J43" s="727"/>
      <c r="K43" s="727"/>
      <c r="L43" s="727"/>
      <c r="M43" s="727" t="s">
        <v>1398</v>
      </c>
      <c r="N43" s="727"/>
      <c r="O43" s="727" t="s">
        <v>784</v>
      </c>
    </row>
    <row r="44" spans="1:15">
      <c r="A44" s="727"/>
      <c r="B44" s="727"/>
      <c r="C44" s="727" t="s">
        <v>1399</v>
      </c>
      <c r="D44" s="727"/>
      <c r="E44" s="727" t="s">
        <v>841</v>
      </c>
      <c r="F44" s="727"/>
      <c r="G44" s="727" t="s">
        <v>800</v>
      </c>
      <c r="H44" s="727"/>
      <c r="I44" s="728">
        <v>0</v>
      </c>
      <c r="J44" s="727"/>
      <c r="K44" s="727"/>
      <c r="L44" s="727"/>
      <c r="M44" s="727" t="s">
        <v>1400</v>
      </c>
      <c r="N44" s="727"/>
      <c r="O44" s="727" t="s">
        <v>784</v>
      </c>
    </row>
    <row r="45" spans="1:15">
      <c r="A45" s="727"/>
      <c r="B45" s="727"/>
      <c r="C45" s="727" t="s">
        <v>1401</v>
      </c>
      <c r="D45" s="727"/>
      <c r="E45" s="727" t="s">
        <v>841</v>
      </c>
      <c r="F45" s="727"/>
      <c r="G45" s="727" t="s">
        <v>800</v>
      </c>
      <c r="H45" s="727"/>
      <c r="I45" s="728">
        <v>0</v>
      </c>
      <c r="J45" s="727"/>
      <c r="K45" s="727"/>
      <c r="L45" s="727"/>
      <c r="M45" s="727" t="s">
        <v>1402</v>
      </c>
      <c r="N45" s="727"/>
      <c r="O45" s="727" t="s">
        <v>784</v>
      </c>
    </row>
    <row r="46" spans="1:15">
      <c r="A46" s="727"/>
      <c r="B46" s="727"/>
      <c r="C46" s="727" t="s">
        <v>1403</v>
      </c>
      <c r="D46" s="727"/>
      <c r="E46" s="727" t="s">
        <v>841</v>
      </c>
      <c r="F46" s="727"/>
      <c r="G46" s="727" t="s">
        <v>800</v>
      </c>
      <c r="H46" s="727"/>
      <c r="I46" s="728">
        <v>0</v>
      </c>
      <c r="J46" s="727"/>
      <c r="K46" s="727"/>
      <c r="L46" s="727"/>
      <c r="M46" s="727" t="s">
        <v>1404</v>
      </c>
      <c r="N46" s="727"/>
      <c r="O46" s="727" t="s">
        <v>784</v>
      </c>
    </row>
    <row r="47" spans="1:15">
      <c r="A47" s="727"/>
      <c r="B47" s="727"/>
      <c r="C47" s="727" t="s">
        <v>855</v>
      </c>
      <c r="D47" s="727"/>
      <c r="E47" s="727" t="s">
        <v>856</v>
      </c>
      <c r="F47" s="727"/>
      <c r="G47" s="727" t="s">
        <v>800</v>
      </c>
      <c r="H47" s="727"/>
      <c r="I47" s="728">
        <v>0</v>
      </c>
      <c r="J47" s="727"/>
      <c r="K47" s="727"/>
      <c r="L47" s="727"/>
      <c r="M47" s="727" t="s">
        <v>242</v>
      </c>
      <c r="N47" s="727"/>
      <c r="O47" s="727" t="s">
        <v>784</v>
      </c>
    </row>
    <row r="48" spans="1:15">
      <c r="A48" s="727"/>
      <c r="B48" s="727"/>
      <c r="C48" s="727" t="s">
        <v>857</v>
      </c>
      <c r="D48" s="727"/>
      <c r="E48" s="727" t="s">
        <v>856</v>
      </c>
      <c r="F48" s="727"/>
      <c r="G48" s="727" t="s">
        <v>800</v>
      </c>
      <c r="H48" s="727"/>
      <c r="I48" s="728">
        <v>0</v>
      </c>
      <c r="J48" s="727"/>
      <c r="K48" s="727" t="s">
        <v>858</v>
      </c>
      <c r="L48" s="727"/>
      <c r="M48" s="727" t="s">
        <v>243</v>
      </c>
      <c r="N48" s="727"/>
      <c r="O48" s="727" t="s">
        <v>859</v>
      </c>
    </row>
    <row r="49" spans="1:15">
      <c r="A49" s="727"/>
      <c r="B49" s="727"/>
      <c r="C49" s="727" t="s">
        <v>860</v>
      </c>
      <c r="D49" s="727"/>
      <c r="E49" s="727" t="s">
        <v>856</v>
      </c>
      <c r="F49" s="727"/>
      <c r="G49" s="727" t="s">
        <v>800</v>
      </c>
      <c r="H49" s="727"/>
      <c r="I49" s="728">
        <v>0</v>
      </c>
      <c r="J49" s="727"/>
      <c r="K49" s="727"/>
      <c r="L49" s="727"/>
      <c r="M49" s="727" t="s">
        <v>244</v>
      </c>
      <c r="N49" s="727"/>
      <c r="O49" s="727" t="s">
        <v>784</v>
      </c>
    </row>
    <row r="50" spans="1:15">
      <c r="A50" s="727"/>
      <c r="B50" s="727"/>
      <c r="C50" s="727" t="s">
        <v>861</v>
      </c>
      <c r="D50" s="727"/>
      <c r="E50" s="727" t="s">
        <v>856</v>
      </c>
      <c r="F50" s="727"/>
      <c r="G50" s="727" t="s">
        <v>800</v>
      </c>
      <c r="H50" s="727"/>
      <c r="I50" s="728">
        <v>0</v>
      </c>
      <c r="J50" s="727"/>
      <c r="K50" s="727" t="s">
        <v>237</v>
      </c>
      <c r="L50" s="727"/>
      <c r="M50" s="727" t="s">
        <v>862</v>
      </c>
      <c r="N50" s="727"/>
      <c r="O50" s="727" t="s">
        <v>784</v>
      </c>
    </row>
    <row r="51" spans="1:15">
      <c r="A51" s="727"/>
      <c r="B51" s="727"/>
      <c r="C51" s="727" t="s">
        <v>863</v>
      </c>
      <c r="D51" s="727"/>
      <c r="E51" s="727" t="s">
        <v>856</v>
      </c>
      <c r="F51" s="727"/>
      <c r="G51" s="727" t="s">
        <v>800</v>
      </c>
      <c r="H51" s="727"/>
      <c r="I51" s="728">
        <v>0</v>
      </c>
      <c r="J51" s="727"/>
      <c r="K51" s="727" t="s">
        <v>237</v>
      </c>
      <c r="L51" s="727"/>
      <c r="M51" s="727" t="s">
        <v>864</v>
      </c>
      <c r="N51" s="727"/>
      <c r="O51" s="727" t="s">
        <v>784</v>
      </c>
    </row>
    <row r="52" spans="1:15">
      <c r="A52" s="727"/>
      <c r="B52" s="727"/>
      <c r="C52" s="727" t="s">
        <v>1405</v>
      </c>
      <c r="D52" s="727"/>
      <c r="E52" s="727" t="s">
        <v>856</v>
      </c>
      <c r="F52" s="727"/>
      <c r="G52" s="727" t="s">
        <v>800</v>
      </c>
      <c r="H52" s="727"/>
      <c r="I52" s="728">
        <v>36996782.5</v>
      </c>
      <c r="J52" s="727"/>
      <c r="K52" s="727" t="s">
        <v>865</v>
      </c>
      <c r="L52" s="727"/>
      <c r="M52" s="727" t="s">
        <v>866</v>
      </c>
      <c r="N52" s="727"/>
      <c r="O52" s="727" t="s">
        <v>784</v>
      </c>
    </row>
    <row r="53" spans="1:15">
      <c r="A53" s="727"/>
      <c r="B53" s="727"/>
      <c r="C53" s="727" t="s">
        <v>1406</v>
      </c>
      <c r="D53" s="727"/>
      <c r="E53" s="727" t="s">
        <v>856</v>
      </c>
      <c r="F53" s="727"/>
      <c r="G53" s="727" t="s">
        <v>800</v>
      </c>
      <c r="H53" s="727"/>
      <c r="I53" s="728">
        <v>0</v>
      </c>
      <c r="J53" s="727"/>
      <c r="K53" s="727"/>
      <c r="L53" s="727"/>
      <c r="M53" s="727" t="s">
        <v>1407</v>
      </c>
      <c r="N53" s="727"/>
      <c r="O53" s="727" t="s">
        <v>784</v>
      </c>
    </row>
    <row r="54" spans="1:15">
      <c r="A54" s="727"/>
      <c r="B54" s="727"/>
      <c r="C54" s="727" t="s">
        <v>1408</v>
      </c>
      <c r="D54" s="727"/>
      <c r="E54" s="727" t="s">
        <v>856</v>
      </c>
      <c r="F54" s="727"/>
      <c r="G54" s="727" t="s">
        <v>800</v>
      </c>
      <c r="H54" s="727"/>
      <c r="I54" s="728">
        <v>0</v>
      </c>
      <c r="J54" s="727"/>
      <c r="K54" s="727"/>
      <c r="L54" s="727"/>
      <c r="M54" s="727" t="s">
        <v>1409</v>
      </c>
      <c r="N54" s="727"/>
      <c r="O54" s="727" t="s">
        <v>784</v>
      </c>
    </row>
    <row r="55" spans="1:15">
      <c r="A55" s="727"/>
      <c r="B55" s="727"/>
      <c r="C55" s="727" t="s">
        <v>1410</v>
      </c>
      <c r="D55" s="727"/>
      <c r="E55" s="727" t="s">
        <v>856</v>
      </c>
      <c r="F55" s="727"/>
      <c r="G55" s="727" t="s">
        <v>800</v>
      </c>
      <c r="H55" s="727"/>
      <c r="I55" s="728">
        <v>0</v>
      </c>
      <c r="J55" s="727"/>
      <c r="K55" s="727"/>
      <c r="L55" s="727"/>
      <c r="M55" s="727" t="s">
        <v>1411</v>
      </c>
      <c r="N55" s="727"/>
      <c r="O55" s="727" t="s">
        <v>784</v>
      </c>
    </row>
    <row r="56" spans="1:15">
      <c r="A56" s="727"/>
      <c r="B56" s="727"/>
      <c r="C56" s="727" t="s">
        <v>867</v>
      </c>
      <c r="D56" s="727"/>
      <c r="E56" s="727" t="s">
        <v>856</v>
      </c>
      <c r="F56" s="727"/>
      <c r="G56" s="727" t="s">
        <v>800</v>
      </c>
      <c r="H56" s="727"/>
      <c r="I56" s="728"/>
      <c r="J56" s="727"/>
      <c r="K56" s="727" t="s">
        <v>237</v>
      </c>
      <c r="L56" s="727"/>
      <c r="M56" s="727" t="s">
        <v>868</v>
      </c>
      <c r="N56" s="727"/>
      <c r="O56" s="727" t="s">
        <v>784</v>
      </c>
    </row>
    <row r="57" spans="1:15">
      <c r="A57" s="727"/>
      <c r="B57" s="727"/>
      <c r="C57" s="727" t="s">
        <v>869</v>
      </c>
      <c r="D57" s="727"/>
      <c r="E57" s="727" t="s">
        <v>201</v>
      </c>
      <c r="F57" s="727"/>
      <c r="G57" s="727" t="s">
        <v>800</v>
      </c>
      <c r="H57" s="727"/>
      <c r="I57" s="728"/>
      <c r="J57" s="727"/>
      <c r="K57" s="727" t="s">
        <v>870</v>
      </c>
      <c r="L57" s="727"/>
      <c r="M57" s="727" t="s">
        <v>871</v>
      </c>
      <c r="N57" s="727"/>
      <c r="O57" s="727" t="s">
        <v>784</v>
      </c>
    </row>
    <row r="58" spans="1:15">
      <c r="A58" s="727"/>
      <c r="B58" s="727"/>
      <c r="C58" s="727" t="s">
        <v>872</v>
      </c>
      <c r="D58" s="727"/>
      <c r="E58" s="727" t="s">
        <v>201</v>
      </c>
      <c r="F58" s="727"/>
      <c r="G58" s="727" t="s">
        <v>800</v>
      </c>
      <c r="H58" s="727"/>
      <c r="I58" s="728"/>
      <c r="J58" s="727"/>
      <c r="K58" s="727"/>
      <c r="L58" s="727"/>
      <c r="M58" s="727" t="s">
        <v>245</v>
      </c>
      <c r="N58" s="727"/>
      <c r="O58" s="727" t="s">
        <v>784</v>
      </c>
    </row>
    <row r="59" spans="1:15">
      <c r="A59" s="727"/>
      <c r="B59" s="727"/>
      <c r="C59" s="727" t="s">
        <v>1412</v>
      </c>
      <c r="D59" s="727"/>
      <c r="E59" s="727" t="s">
        <v>201</v>
      </c>
      <c r="F59" s="727"/>
      <c r="G59" s="727" t="s">
        <v>800</v>
      </c>
      <c r="H59" s="727"/>
      <c r="I59" s="728"/>
      <c r="J59" s="727"/>
      <c r="K59" s="727" t="s">
        <v>873</v>
      </c>
      <c r="L59" s="727"/>
      <c r="M59" s="727" t="s">
        <v>276</v>
      </c>
      <c r="N59" s="727"/>
      <c r="O59" s="727" t="s">
        <v>784</v>
      </c>
    </row>
    <row r="60" spans="1:15">
      <c r="A60" s="727"/>
      <c r="B60" s="727"/>
      <c r="C60" s="727" t="s">
        <v>874</v>
      </c>
      <c r="D60" s="727"/>
      <c r="E60" s="727" t="s">
        <v>201</v>
      </c>
      <c r="F60" s="727"/>
      <c r="G60" s="727" t="s">
        <v>800</v>
      </c>
      <c r="H60" s="727"/>
      <c r="I60" s="728"/>
      <c r="J60" s="727"/>
      <c r="K60" s="727"/>
      <c r="L60" s="727"/>
      <c r="M60" s="727" t="s">
        <v>277</v>
      </c>
      <c r="N60" s="727"/>
      <c r="O60" s="727" t="s">
        <v>784</v>
      </c>
    </row>
    <row r="61" spans="1:15">
      <c r="A61" s="727"/>
      <c r="B61" s="727"/>
      <c r="C61" s="727" t="s">
        <v>875</v>
      </c>
      <c r="D61" s="727"/>
      <c r="E61" s="727" t="s">
        <v>201</v>
      </c>
      <c r="F61" s="727"/>
      <c r="G61" s="727" t="s">
        <v>800</v>
      </c>
      <c r="H61" s="727"/>
      <c r="I61" s="728"/>
      <c r="J61" s="727"/>
      <c r="K61" s="727" t="s">
        <v>876</v>
      </c>
      <c r="L61" s="727"/>
      <c r="M61" s="727" t="s">
        <v>278</v>
      </c>
      <c r="N61" s="727"/>
      <c r="O61" s="727" t="s">
        <v>784</v>
      </c>
    </row>
    <row r="62" spans="1:15">
      <c r="A62" s="727"/>
      <c r="B62" s="727"/>
      <c r="C62" s="727" t="s">
        <v>1413</v>
      </c>
      <c r="D62" s="727"/>
      <c r="E62" s="727" t="s">
        <v>201</v>
      </c>
      <c r="F62" s="727"/>
      <c r="G62" s="727" t="s">
        <v>800</v>
      </c>
      <c r="H62" s="727"/>
      <c r="I62" s="728"/>
      <c r="J62" s="727"/>
      <c r="K62" s="727" t="s">
        <v>877</v>
      </c>
      <c r="L62" s="727"/>
      <c r="M62" s="727" t="s">
        <v>279</v>
      </c>
      <c r="N62" s="727"/>
      <c r="O62" s="727" t="s">
        <v>784</v>
      </c>
    </row>
    <row r="63" spans="1:15">
      <c r="A63" s="727"/>
      <c r="B63" s="727"/>
      <c r="C63" s="727" t="s">
        <v>1414</v>
      </c>
      <c r="D63" s="727"/>
      <c r="E63" s="727" t="s">
        <v>201</v>
      </c>
      <c r="F63" s="727"/>
      <c r="G63" s="727" t="s">
        <v>800</v>
      </c>
      <c r="H63" s="727"/>
      <c r="I63" s="728"/>
      <c r="J63" s="727"/>
      <c r="K63" s="727"/>
      <c r="L63" s="727"/>
      <c r="M63" s="727" t="s">
        <v>283</v>
      </c>
      <c r="N63" s="727"/>
      <c r="O63" s="727" t="s">
        <v>784</v>
      </c>
    </row>
    <row r="64" spans="1:15">
      <c r="A64" s="727"/>
      <c r="B64" s="727"/>
      <c r="C64" s="727" t="s">
        <v>1415</v>
      </c>
      <c r="D64" s="727"/>
      <c r="E64" s="727" t="s">
        <v>201</v>
      </c>
      <c r="F64" s="727"/>
      <c r="G64" s="727" t="s">
        <v>800</v>
      </c>
      <c r="H64" s="727"/>
      <c r="I64" s="728"/>
      <c r="J64" s="727"/>
      <c r="K64" s="727"/>
      <c r="L64" s="727"/>
      <c r="M64" s="727" t="s">
        <v>284</v>
      </c>
      <c r="N64" s="727"/>
      <c r="O64" s="727" t="s">
        <v>784</v>
      </c>
    </row>
    <row r="65" spans="1:15">
      <c r="A65" s="727"/>
      <c r="B65" s="727"/>
      <c r="C65" s="727" t="s">
        <v>891</v>
      </c>
      <c r="D65" s="727"/>
      <c r="E65" s="727" t="s">
        <v>201</v>
      </c>
      <c r="F65" s="727"/>
      <c r="G65" s="727" t="s">
        <v>800</v>
      </c>
      <c r="H65" s="727"/>
      <c r="I65" s="728"/>
      <c r="J65" s="727"/>
      <c r="K65" s="727" t="s">
        <v>892</v>
      </c>
      <c r="L65" s="727"/>
      <c r="M65" s="727" t="s">
        <v>893</v>
      </c>
      <c r="N65" s="727"/>
      <c r="O65" s="727" t="s">
        <v>784</v>
      </c>
    </row>
    <row r="66" spans="1:15">
      <c r="A66" s="727"/>
      <c r="B66" s="727"/>
      <c r="C66" s="727" t="s">
        <v>1416</v>
      </c>
      <c r="D66" s="727"/>
      <c r="E66" s="727" t="s">
        <v>201</v>
      </c>
      <c r="F66" s="727"/>
      <c r="G66" s="727" t="s">
        <v>800</v>
      </c>
      <c r="H66" s="727"/>
      <c r="I66" s="728"/>
      <c r="J66" s="727"/>
      <c r="K66" s="727"/>
      <c r="L66" s="727"/>
      <c r="M66" s="727" t="s">
        <v>894</v>
      </c>
      <c r="N66" s="727"/>
      <c r="O66" s="727" t="s">
        <v>784</v>
      </c>
    </row>
    <row r="67" spans="1:15">
      <c r="A67" s="727"/>
      <c r="B67" s="727"/>
      <c r="C67" s="727" t="s">
        <v>895</v>
      </c>
      <c r="D67" s="727"/>
      <c r="E67" s="727" t="s">
        <v>201</v>
      </c>
      <c r="F67" s="727"/>
      <c r="G67" s="727" t="s">
        <v>800</v>
      </c>
      <c r="H67" s="727"/>
      <c r="I67" s="728"/>
      <c r="J67" s="727"/>
      <c r="K67" s="727"/>
      <c r="L67" s="727"/>
      <c r="M67" s="727" t="s">
        <v>896</v>
      </c>
      <c r="N67" s="727"/>
      <c r="O67" s="727" t="s">
        <v>784</v>
      </c>
    </row>
    <row r="68" spans="1:15">
      <c r="A68" s="727"/>
      <c r="B68" s="727"/>
      <c r="C68" s="727" t="s">
        <v>897</v>
      </c>
      <c r="D68" s="727"/>
      <c r="E68" s="727" t="s">
        <v>201</v>
      </c>
      <c r="F68" s="727"/>
      <c r="G68" s="727" t="s">
        <v>800</v>
      </c>
      <c r="H68" s="727"/>
      <c r="I68" s="728"/>
      <c r="J68" s="727"/>
      <c r="K68" s="727" t="s">
        <v>898</v>
      </c>
      <c r="L68" s="727"/>
      <c r="M68" s="727" t="s">
        <v>899</v>
      </c>
      <c r="N68" s="727"/>
      <c r="O68" s="727" t="s">
        <v>784</v>
      </c>
    </row>
    <row r="69" spans="1:15">
      <c r="A69" s="727"/>
      <c r="B69" s="727"/>
      <c r="C69" s="727" t="s">
        <v>900</v>
      </c>
      <c r="D69" s="727"/>
      <c r="E69" s="727" t="s">
        <v>201</v>
      </c>
      <c r="F69" s="727"/>
      <c r="G69" s="727" t="s">
        <v>800</v>
      </c>
      <c r="H69" s="727"/>
      <c r="I69" s="728"/>
      <c r="J69" s="727"/>
      <c r="K69" s="727" t="s">
        <v>901</v>
      </c>
      <c r="L69" s="727"/>
      <c r="M69" s="727" t="s">
        <v>902</v>
      </c>
      <c r="N69" s="727"/>
      <c r="O69" s="727" t="s">
        <v>784</v>
      </c>
    </row>
    <row r="70" spans="1:15">
      <c r="A70" s="727"/>
      <c r="B70" s="727"/>
      <c r="C70" s="727" t="s">
        <v>903</v>
      </c>
      <c r="D70" s="727"/>
      <c r="E70" s="727" t="s">
        <v>201</v>
      </c>
      <c r="F70" s="727"/>
      <c r="G70" s="727" t="s">
        <v>800</v>
      </c>
      <c r="H70" s="727"/>
      <c r="I70" s="728"/>
      <c r="J70" s="727"/>
      <c r="K70" s="727" t="s">
        <v>904</v>
      </c>
      <c r="L70" s="727"/>
      <c r="M70" s="727" t="s">
        <v>905</v>
      </c>
      <c r="N70" s="727"/>
      <c r="O70" s="727" t="s">
        <v>784</v>
      </c>
    </row>
    <row r="71" spans="1:15">
      <c r="A71" s="727"/>
      <c r="B71" s="727"/>
      <c r="C71" s="727" t="s">
        <v>906</v>
      </c>
      <c r="D71" s="727"/>
      <c r="E71" s="727" t="s">
        <v>201</v>
      </c>
      <c r="F71" s="727"/>
      <c r="G71" s="727" t="s">
        <v>800</v>
      </c>
      <c r="H71" s="727"/>
      <c r="I71" s="728"/>
      <c r="J71" s="727"/>
      <c r="K71" s="727"/>
      <c r="L71" s="727"/>
      <c r="M71" s="727" t="s">
        <v>907</v>
      </c>
      <c r="N71" s="727"/>
      <c r="O71" s="727" t="s">
        <v>784</v>
      </c>
    </row>
    <row r="72" spans="1:15">
      <c r="A72" s="727"/>
      <c r="B72" s="727"/>
      <c r="C72" s="727" t="s">
        <v>908</v>
      </c>
      <c r="D72" s="727"/>
      <c r="E72" s="727" t="s">
        <v>201</v>
      </c>
      <c r="F72" s="727"/>
      <c r="G72" s="727" t="s">
        <v>800</v>
      </c>
      <c r="H72" s="727"/>
      <c r="I72" s="728"/>
      <c r="J72" s="727"/>
      <c r="K72" s="727"/>
      <c r="L72" s="727"/>
      <c r="M72" s="727" t="s">
        <v>909</v>
      </c>
      <c r="N72" s="727"/>
      <c r="O72" s="727" t="s">
        <v>784</v>
      </c>
    </row>
    <row r="73" spans="1:15">
      <c r="A73" s="727"/>
      <c r="B73" s="727"/>
      <c r="C73" s="727" t="s">
        <v>910</v>
      </c>
      <c r="D73" s="727"/>
      <c r="E73" s="727" t="s">
        <v>201</v>
      </c>
      <c r="F73" s="727"/>
      <c r="G73" s="727" t="s">
        <v>800</v>
      </c>
      <c r="H73" s="727"/>
      <c r="I73" s="728"/>
      <c r="J73" s="727"/>
      <c r="K73" s="727" t="s">
        <v>911</v>
      </c>
      <c r="L73" s="727"/>
      <c r="M73" s="727" t="s">
        <v>912</v>
      </c>
      <c r="N73" s="727"/>
      <c r="O73" s="727" t="s">
        <v>859</v>
      </c>
    </row>
    <row r="74" spans="1:15">
      <c r="A74" s="727"/>
      <c r="B74" s="727"/>
      <c r="C74" s="727" t="s">
        <v>878</v>
      </c>
      <c r="D74" s="727"/>
      <c r="E74" s="727" t="s">
        <v>201</v>
      </c>
      <c r="F74" s="727"/>
      <c r="G74" s="727" t="s">
        <v>800</v>
      </c>
      <c r="H74" s="727"/>
      <c r="I74" s="728"/>
      <c r="J74" s="727"/>
      <c r="K74" s="727" t="s">
        <v>879</v>
      </c>
      <c r="L74" s="727"/>
      <c r="M74" s="727" t="s">
        <v>880</v>
      </c>
      <c r="N74" s="727"/>
      <c r="O74" s="727" t="s">
        <v>784</v>
      </c>
    </row>
    <row r="75" spans="1:15">
      <c r="A75" s="727"/>
      <c r="B75" s="727"/>
      <c r="C75" s="727" t="s">
        <v>881</v>
      </c>
      <c r="D75" s="727"/>
      <c r="E75" s="727" t="s">
        <v>201</v>
      </c>
      <c r="F75" s="727"/>
      <c r="G75" s="727" t="s">
        <v>800</v>
      </c>
      <c r="H75" s="727"/>
      <c r="I75" s="728"/>
      <c r="J75" s="727"/>
      <c r="K75" s="727"/>
      <c r="L75" s="727"/>
      <c r="M75" s="727" t="s">
        <v>882</v>
      </c>
      <c r="N75" s="727"/>
      <c r="O75" s="727" t="s">
        <v>784</v>
      </c>
    </row>
    <row r="76" spans="1:15">
      <c r="A76" s="727"/>
      <c r="B76" s="727"/>
      <c r="C76" s="727" t="s">
        <v>883</v>
      </c>
      <c r="D76" s="727"/>
      <c r="E76" s="727" t="s">
        <v>201</v>
      </c>
      <c r="F76" s="727"/>
      <c r="G76" s="727" t="s">
        <v>800</v>
      </c>
      <c r="H76" s="727"/>
      <c r="I76" s="728"/>
      <c r="J76" s="727"/>
      <c r="K76" s="727"/>
      <c r="L76" s="727"/>
      <c r="M76" s="727" t="s">
        <v>884</v>
      </c>
      <c r="N76" s="727"/>
      <c r="O76" s="727" t="s">
        <v>784</v>
      </c>
    </row>
    <row r="77" spans="1:15">
      <c r="A77" s="727"/>
      <c r="B77" s="727"/>
      <c r="C77" s="727" t="s">
        <v>885</v>
      </c>
      <c r="D77" s="727"/>
      <c r="E77" s="727" t="s">
        <v>201</v>
      </c>
      <c r="F77" s="727"/>
      <c r="G77" s="727" t="s">
        <v>800</v>
      </c>
      <c r="H77" s="727"/>
      <c r="I77" s="728"/>
      <c r="J77" s="727"/>
      <c r="K77" s="727"/>
      <c r="L77" s="727"/>
      <c r="M77" s="727" t="s">
        <v>886</v>
      </c>
      <c r="N77" s="727"/>
      <c r="O77" s="727" t="s">
        <v>784</v>
      </c>
    </row>
    <row r="78" spans="1:15">
      <c r="A78" s="727"/>
      <c r="B78" s="727"/>
      <c r="C78" s="727" t="s">
        <v>887</v>
      </c>
      <c r="D78" s="727"/>
      <c r="E78" s="727" t="s">
        <v>201</v>
      </c>
      <c r="F78" s="727"/>
      <c r="G78" s="727" t="s">
        <v>800</v>
      </c>
      <c r="H78" s="727"/>
      <c r="I78" s="728"/>
      <c r="J78" s="727"/>
      <c r="K78" s="727"/>
      <c r="L78" s="727"/>
      <c r="M78" s="727" t="s">
        <v>888</v>
      </c>
      <c r="N78" s="727"/>
      <c r="O78" s="727" t="s">
        <v>784</v>
      </c>
    </row>
    <row r="79" spans="1:15">
      <c r="A79" s="727"/>
      <c r="B79" s="727"/>
      <c r="C79" s="727" t="s">
        <v>889</v>
      </c>
      <c r="D79" s="727"/>
      <c r="E79" s="727" t="s">
        <v>201</v>
      </c>
      <c r="F79" s="727"/>
      <c r="G79" s="727" t="s">
        <v>800</v>
      </c>
      <c r="H79" s="727"/>
      <c r="I79" s="728"/>
      <c r="J79" s="727"/>
      <c r="K79" s="727"/>
      <c r="L79" s="727"/>
      <c r="M79" s="727" t="s">
        <v>890</v>
      </c>
      <c r="N79" s="727"/>
      <c r="O79" s="727" t="s">
        <v>784</v>
      </c>
    </row>
    <row r="80" spans="1:15">
      <c r="A80" s="727"/>
      <c r="B80" s="727"/>
      <c r="C80" s="727" t="s">
        <v>1417</v>
      </c>
      <c r="D80" s="727"/>
      <c r="E80" s="727" t="s">
        <v>201</v>
      </c>
      <c r="F80" s="727"/>
      <c r="G80" s="727" t="s">
        <v>800</v>
      </c>
      <c r="H80" s="727"/>
      <c r="I80" s="728"/>
      <c r="J80" s="727"/>
      <c r="K80" s="727" t="s">
        <v>1418</v>
      </c>
      <c r="L80" s="727"/>
      <c r="M80" s="727" t="s">
        <v>1419</v>
      </c>
      <c r="N80" s="727"/>
      <c r="O80" s="727" t="s">
        <v>784</v>
      </c>
    </row>
    <row r="81" spans="1:15">
      <c r="A81" s="727"/>
      <c r="B81" s="727"/>
      <c r="C81" s="727" t="s">
        <v>1420</v>
      </c>
      <c r="D81" s="727"/>
      <c r="E81" s="727" t="s">
        <v>201</v>
      </c>
      <c r="F81" s="727"/>
      <c r="G81" s="727" t="s">
        <v>800</v>
      </c>
      <c r="H81" s="727"/>
      <c r="I81" s="728"/>
      <c r="J81" s="727"/>
      <c r="K81" s="727"/>
      <c r="L81" s="727"/>
      <c r="M81" s="727" t="s">
        <v>1421</v>
      </c>
      <c r="N81" s="727"/>
      <c r="O81" s="727" t="s">
        <v>784</v>
      </c>
    </row>
    <row r="82" spans="1:15">
      <c r="A82" s="727"/>
      <c r="B82" s="727"/>
      <c r="C82" s="727" t="s">
        <v>1422</v>
      </c>
      <c r="D82" s="727"/>
      <c r="E82" s="727" t="s">
        <v>201</v>
      </c>
      <c r="F82" s="727"/>
      <c r="G82" s="727" t="s">
        <v>800</v>
      </c>
      <c r="H82" s="727"/>
      <c r="I82" s="728"/>
      <c r="J82" s="727"/>
      <c r="K82" s="727"/>
      <c r="L82" s="727"/>
      <c r="M82" s="727" t="s">
        <v>1423</v>
      </c>
      <c r="N82" s="727"/>
      <c r="O82" s="727" t="s">
        <v>784</v>
      </c>
    </row>
    <row r="83" spans="1:15">
      <c r="A83" s="727"/>
      <c r="B83" s="727"/>
      <c r="C83" s="727" t="s">
        <v>1424</v>
      </c>
      <c r="D83" s="727"/>
      <c r="E83" s="727" t="s">
        <v>201</v>
      </c>
      <c r="F83" s="727"/>
      <c r="G83" s="727" t="s">
        <v>800</v>
      </c>
      <c r="H83" s="727"/>
      <c r="I83" s="728"/>
      <c r="J83" s="727"/>
      <c r="K83" s="727"/>
      <c r="L83" s="727"/>
      <c r="M83" s="727" t="s">
        <v>1425</v>
      </c>
      <c r="N83" s="727"/>
      <c r="O83" s="727" t="s">
        <v>784</v>
      </c>
    </row>
    <row r="84" spans="1:15">
      <c r="A84" s="727"/>
      <c r="B84" s="727"/>
      <c r="C84" s="727" t="s">
        <v>1426</v>
      </c>
      <c r="D84" s="727"/>
      <c r="E84" s="727" t="s">
        <v>201</v>
      </c>
      <c r="F84" s="727"/>
      <c r="G84" s="727" t="s">
        <v>800</v>
      </c>
      <c r="H84" s="727"/>
      <c r="I84" s="728"/>
      <c r="J84" s="727"/>
      <c r="K84" s="727"/>
      <c r="L84" s="727"/>
      <c r="M84" s="727" t="s">
        <v>1427</v>
      </c>
      <c r="N84" s="727"/>
      <c r="O84" s="727" t="s">
        <v>784</v>
      </c>
    </row>
    <row r="85" spans="1:15">
      <c r="A85" s="727"/>
      <c r="B85" s="727"/>
      <c r="C85" s="727" t="s">
        <v>1428</v>
      </c>
      <c r="D85" s="727"/>
      <c r="E85" s="727" t="s">
        <v>201</v>
      </c>
      <c r="F85" s="727"/>
      <c r="G85" s="727" t="s">
        <v>800</v>
      </c>
      <c r="H85" s="727"/>
      <c r="I85" s="728"/>
      <c r="J85" s="727"/>
      <c r="K85" s="727"/>
      <c r="L85" s="727"/>
      <c r="M85" s="727" t="s">
        <v>1429</v>
      </c>
      <c r="N85" s="727"/>
      <c r="O85" s="727" t="s">
        <v>784</v>
      </c>
    </row>
    <row r="86" spans="1:15">
      <c r="A86" s="727"/>
      <c r="B86" s="727"/>
      <c r="C86" s="727" t="s">
        <v>1430</v>
      </c>
      <c r="D86" s="727"/>
      <c r="E86" s="727" t="s">
        <v>201</v>
      </c>
      <c r="F86" s="727"/>
      <c r="G86" s="727" t="s">
        <v>800</v>
      </c>
      <c r="H86" s="727"/>
      <c r="I86" s="728"/>
      <c r="J86" s="727"/>
      <c r="K86" s="727"/>
      <c r="L86" s="727"/>
      <c r="M86" s="727" t="s">
        <v>1431</v>
      </c>
      <c r="N86" s="727"/>
      <c r="O86" s="727" t="s">
        <v>784</v>
      </c>
    </row>
    <row r="87" spans="1:15">
      <c r="A87" s="727"/>
      <c r="B87" s="727"/>
      <c r="C87" s="727" t="s">
        <v>1432</v>
      </c>
      <c r="D87" s="727"/>
      <c r="E87" s="727" t="s">
        <v>201</v>
      </c>
      <c r="F87" s="727"/>
      <c r="G87" s="727" t="s">
        <v>800</v>
      </c>
      <c r="H87" s="727"/>
      <c r="I87" s="728"/>
      <c r="J87" s="727"/>
      <c r="K87" s="727"/>
      <c r="L87" s="727"/>
      <c r="M87" s="727" t="s">
        <v>1433</v>
      </c>
      <c r="N87" s="727"/>
      <c r="O87" s="727" t="s">
        <v>784</v>
      </c>
    </row>
    <row r="88" spans="1:15">
      <c r="A88" s="727"/>
      <c r="B88" s="727"/>
      <c r="C88" s="727" t="s">
        <v>1434</v>
      </c>
      <c r="D88" s="727"/>
      <c r="E88" s="727" t="s">
        <v>201</v>
      </c>
      <c r="F88" s="727"/>
      <c r="G88" s="727" t="s">
        <v>800</v>
      </c>
      <c r="H88" s="727"/>
      <c r="I88" s="728"/>
      <c r="J88" s="727"/>
      <c r="K88" s="727"/>
      <c r="L88" s="727"/>
      <c r="M88" s="727" t="s">
        <v>1435</v>
      </c>
      <c r="N88" s="727"/>
      <c r="O88" s="727" t="s">
        <v>784</v>
      </c>
    </row>
    <row r="89" spans="1:15">
      <c r="A89" s="727"/>
      <c r="B89" s="727"/>
      <c r="C89" s="727" t="s">
        <v>1436</v>
      </c>
      <c r="D89" s="727"/>
      <c r="E89" s="727" t="s">
        <v>201</v>
      </c>
      <c r="F89" s="727"/>
      <c r="G89" s="727" t="s">
        <v>800</v>
      </c>
      <c r="H89" s="727"/>
      <c r="I89" s="728"/>
      <c r="J89" s="727"/>
      <c r="K89" s="727"/>
      <c r="L89" s="727"/>
      <c r="M89" s="727" t="s">
        <v>1437</v>
      </c>
      <c r="N89" s="727"/>
      <c r="O89" s="727" t="s">
        <v>784</v>
      </c>
    </row>
    <row r="90" spans="1:15">
      <c r="A90" s="727"/>
      <c r="B90" s="727"/>
      <c r="C90" s="727" t="s">
        <v>913</v>
      </c>
      <c r="D90" s="727"/>
      <c r="E90" s="727" t="s">
        <v>914</v>
      </c>
      <c r="F90" s="727"/>
      <c r="G90" s="727" t="s">
        <v>800</v>
      </c>
      <c r="H90" s="727"/>
      <c r="I90" s="728"/>
      <c r="J90" s="727"/>
      <c r="K90" s="727" t="s">
        <v>915</v>
      </c>
      <c r="L90" s="727"/>
      <c r="M90" s="727" t="s">
        <v>916</v>
      </c>
      <c r="N90" s="727"/>
      <c r="O90" s="727" t="s">
        <v>784</v>
      </c>
    </row>
    <row r="91" spans="1:15">
      <c r="A91" s="727"/>
      <c r="B91" s="727"/>
      <c r="C91" s="727" t="s">
        <v>917</v>
      </c>
      <c r="D91" s="727"/>
      <c r="E91" s="727" t="s">
        <v>918</v>
      </c>
      <c r="F91" s="727"/>
      <c r="G91" s="727" t="s">
        <v>800</v>
      </c>
      <c r="H91" s="727"/>
      <c r="I91" s="728"/>
      <c r="J91" s="727"/>
      <c r="K91" s="727" t="s">
        <v>919</v>
      </c>
      <c r="L91" s="727"/>
      <c r="M91" s="727" t="s">
        <v>920</v>
      </c>
      <c r="N91" s="727"/>
      <c r="O91" s="727" t="s">
        <v>784</v>
      </c>
    </row>
    <row r="92" spans="1:15">
      <c r="A92" s="727"/>
      <c r="B92" s="727"/>
      <c r="C92" s="727" t="s">
        <v>921</v>
      </c>
      <c r="D92" s="727"/>
      <c r="E92" s="727" t="s">
        <v>918</v>
      </c>
      <c r="F92" s="727"/>
      <c r="G92" s="727" t="s">
        <v>800</v>
      </c>
      <c r="H92" s="727"/>
      <c r="I92" s="728"/>
      <c r="J92" s="727"/>
      <c r="K92" s="727"/>
      <c r="L92" s="727"/>
      <c r="M92" s="727" t="s">
        <v>249</v>
      </c>
      <c r="N92" s="727"/>
      <c r="O92" s="727" t="s">
        <v>784</v>
      </c>
    </row>
    <row r="93" spans="1:15">
      <c r="A93" s="727"/>
      <c r="B93" s="727"/>
      <c r="C93" s="727" t="s">
        <v>922</v>
      </c>
      <c r="D93" s="727"/>
      <c r="E93" s="727" t="s">
        <v>918</v>
      </c>
      <c r="F93" s="727"/>
      <c r="G93" s="727" t="s">
        <v>800</v>
      </c>
      <c r="H93" s="727"/>
      <c r="I93" s="728"/>
      <c r="J93" s="727"/>
      <c r="K93" s="727"/>
      <c r="L93" s="727"/>
      <c r="M93" s="727" t="s">
        <v>923</v>
      </c>
      <c r="N93" s="727"/>
      <c r="O93" s="727" t="s">
        <v>784</v>
      </c>
    </row>
    <row r="94" spans="1:15">
      <c r="A94" s="727"/>
      <c r="B94" s="727"/>
      <c r="C94" s="727" t="s">
        <v>1438</v>
      </c>
      <c r="D94" s="727"/>
      <c r="E94" s="727" t="s">
        <v>918</v>
      </c>
      <c r="F94" s="727"/>
      <c r="G94" s="727" t="s">
        <v>800</v>
      </c>
      <c r="H94" s="727"/>
      <c r="I94" s="728"/>
      <c r="J94" s="727"/>
      <c r="K94" s="727" t="s">
        <v>931</v>
      </c>
      <c r="L94" s="727"/>
      <c r="M94" s="727" t="s">
        <v>924</v>
      </c>
      <c r="N94" s="727"/>
      <c r="O94" s="727" t="s">
        <v>784</v>
      </c>
    </row>
    <row r="95" spans="1:15">
      <c r="A95" s="727"/>
      <c r="B95" s="727"/>
      <c r="C95" s="727" t="s">
        <v>1439</v>
      </c>
      <c r="D95" s="727"/>
      <c r="E95" s="727" t="s">
        <v>918</v>
      </c>
      <c r="F95" s="727"/>
      <c r="G95" s="727" t="s">
        <v>800</v>
      </c>
      <c r="H95" s="727"/>
      <c r="I95" s="728"/>
      <c r="J95" s="727"/>
      <c r="K95" s="727" t="s">
        <v>1440</v>
      </c>
      <c r="L95" s="727"/>
      <c r="M95" s="727" t="s">
        <v>925</v>
      </c>
      <c r="N95" s="727"/>
      <c r="O95" s="727" t="s">
        <v>784</v>
      </c>
    </row>
    <row r="96" spans="1:15">
      <c r="A96" s="727"/>
      <c r="B96" s="727"/>
      <c r="C96" s="727" t="s">
        <v>1441</v>
      </c>
      <c r="D96" s="727"/>
      <c r="E96" s="727" t="s">
        <v>918</v>
      </c>
      <c r="F96" s="727"/>
      <c r="G96" s="727" t="s">
        <v>800</v>
      </c>
      <c r="H96" s="727"/>
      <c r="I96" s="728"/>
      <c r="J96" s="727"/>
      <c r="K96" s="727"/>
      <c r="L96" s="727"/>
      <c r="M96" s="727" t="s">
        <v>926</v>
      </c>
      <c r="N96" s="727"/>
      <c r="O96" s="727" t="s">
        <v>784</v>
      </c>
    </row>
    <row r="97" spans="1:15">
      <c r="A97" s="727"/>
      <c r="B97" s="727"/>
      <c r="C97" s="727" t="s">
        <v>1442</v>
      </c>
      <c r="D97" s="727"/>
      <c r="E97" s="727" t="s">
        <v>918</v>
      </c>
      <c r="F97" s="727"/>
      <c r="G97" s="727" t="s">
        <v>800</v>
      </c>
      <c r="H97" s="727"/>
      <c r="I97" s="728"/>
      <c r="J97" s="727"/>
      <c r="K97" s="727"/>
      <c r="L97" s="727"/>
      <c r="M97" s="727" t="s">
        <v>927</v>
      </c>
      <c r="N97" s="727"/>
      <c r="O97" s="727" t="s">
        <v>784</v>
      </c>
    </row>
    <row r="98" spans="1:15">
      <c r="A98" s="727"/>
      <c r="B98" s="727"/>
      <c r="C98" s="727" t="s">
        <v>1443</v>
      </c>
      <c r="D98" s="727"/>
      <c r="E98" s="727" t="s">
        <v>918</v>
      </c>
      <c r="F98" s="727"/>
      <c r="G98" s="727" t="s">
        <v>800</v>
      </c>
      <c r="H98" s="727"/>
      <c r="I98" s="728"/>
      <c r="J98" s="727"/>
      <c r="K98" s="727"/>
      <c r="L98" s="727"/>
      <c r="M98" s="727" t="s">
        <v>928</v>
      </c>
      <c r="N98" s="727"/>
      <c r="O98" s="727" t="s">
        <v>784</v>
      </c>
    </row>
    <row r="99" spans="1:15">
      <c r="A99" s="727"/>
      <c r="B99" s="727"/>
      <c r="C99" s="727" t="s">
        <v>1444</v>
      </c>
      <c r="D99" s="727"/>
      <c r="E99" s="727" t="s">
        <v>918</v>
      </c>
      <c r="F99" s="727"/>
      <c r="G99" s="727" t="s">
        <v>800</v>
      </c>
      <c r="H99" s="727"/>
      <c r="I99" s="728"/>
      <c r="J99" s="727"/>
      <c r="K99" s="727" t="s">
        <v>936</v>
      </c>
      <c r="L99" s="727"/>
      <c r="M99" s="727" t="s">
        <v>929</v>
      </c>
      <c r="N99" s="727"/>
      <c r="O99" s="727" t="s">
        <v>784</v>
      </c>
    </row>
    <row r="100" spans="1:15">
      <c r="A100" s="727"/>
      <c r="B100" s="727"/>
      <c r="C100" s="727" t="s">
        <v>1445</v>
      </c>
      <c r="D100" s="727"/>
      <c r="E100" s="727" t="s">
        <v>918</v>
      </c>
      <c r="F100" s="727"/>
      <c r="G100" s="727" t="s">
        <v>800</v>
      </c>
      <c r="H100" s="727"/>
      <c r="I100" s="728"/>
      <c r="J100" s="727"/>
      <c r="K100" s="727" t="s">
        <v>1446</v>
      </c>
      <c r="L100" s="727"/>
      <c r="M100" s="727" t="s">
        <v>930</v>
      </c>
      <c r="N100" s="727"/>
      <c r="O100" s="727" t="s">
        <v>784</v>
      </c>
    </row>
    <row r="101" spans="1:15">
      <c r="A101" s="727"/>
      <c r="B101" s="727"/>
      <c r="C101" s="727" t="s">
        <v>1447</v>
      </c>
      <c r="D101" s="727"/>
      <c r="E101" s="727" t="s">
        <v>918</v>
      </c>
      <c r="F101" s="727"/>
      <c r="G101" s="727" t="s">
        <v>800</v>
      </c>
      <c r="H101" s="727"/>
      <c r="I101" s="728"/>
      <c r="J101" s="727"/>
      <c r="K101" s="727"/>
      <c r="L101" s="727"/>
      <c r="M101" s="727" t="s">
        <v>932</v>
      </c>
      <c r="N101" s="727"/>
      <c r="O101" s="727" t="s">
        <v>784</v>
      </c>
    </row>
    <row r="102" spans="1:15">
      <c r="A102" s="727"/>
      <c r="B102" s="727"/>
      <c r="C102" s="727" t="s">
        <v>1448</v>
      </c>
      <c r="D102" s="727"/>
      <c r="E102" s="727" t="s">
        <v>918</v>
      </c>
      <c r="F102" s="727"/>
      <c r="G102" s="727" t="s">
        <v>800</v>
      </c>
      <c r="H102" s="727"/>
      <c r="I102" s="728"/>
      <c r="J102" s="727"/>
      <c r="K102" s="727"/>
      <c r="L102" s="727"/>
      <c r="M102" s="727" t="s">
        <v>933</v>
      </c>
      <c r="N102" s="727"/>
      <c r="O102" s="727" t="s">
        <v>784</v>
      </c>
    </row>
    <row r="103" spans="1:15">
      <c r="A103" s="727"/>
      <c r="B103" s="727"/>
      <c r="C103" s="727" t="s">
        <v>1449</v>
      </c>
      <c r="D103" s="727"/>
      <c r="E103" s="727" t="s">
        <v>918</v>
      </c>
      <c r="F103" s="727"/>
      <c r="G103" s="727" t="s">
        <v>800</v>
      </c>
      <c r="H103" s="727"/>
      <c r="I103" s="728"/>
      <c r="J103" s="727"/>
      <c r="K103" s="727"/>
      <c r="L103" s="727"/>
      <c r="M103" s="727" t="s">
        <v>934</v>
      </c>
      <c r="N103" s="727"/>
      <c r="O103" s="727" t="s">
        <v>784</v>
      </c>
    </row>
    <row r="104" spans="1:15">
      <c r="A104" s="727"/>
      <c r="B104" s="727"/>
      <c r="C104" s="727" t="s">
        <v>1450</v>
      </c>
      <c r="D104" s="727"/>
      <c r="E104" s="727" t="s">
        <v>918</v>
      </c>
      <c r="F104" s="727"/>
      <c r="G104" s="727" t="s">
        <v>800</v>
      </c>
      <c r="H104" s="727"/>
      <c r="I104" s="728"/>
      <c r="J104" s="727"/>
      <c r="K104" s="727"/>
      <c r="L104" s="727"/>
      <c r="M104" s="727" t="s">
        <v>935</v>
      </c>
      <c r="N104" s="727"/>
      <c r="O104" s="727" t="s">
        <v>784</v>
      </c>
    </row>
    <row r="105" spans="1:15">
      <c r="A105" s="727"/>
      <c r="B105" s="727"/>
      <c r="C105" s="727" t="s">
        <v>937</v>
      </c>
      <c r="D105" s="727"/>
      <c r="E105" s="727" t="s">
        <v>918</v>
      </c>
      <c r="F105" s="727"/>
      <c r="G105" s="727" t="s">
        <v>800</v>
      </c>
      <c r="H105" s="727"/>
      <c r="I105" s="728"/>
      <c r="J105" s="727"/>
      <c r="K105" s="727"/>
      <c r="L105" s="727"/>
      <c r="M105" s="727" t="s">
        <v>938</v>
      </c>
      <c r="N105" s="727"/>
      <c r="O105" s="727" t="s">
        <v>784</v>
      </c>
    </row>
    <row r="106" spans="1:15">
      <c r="A106" s="727"/>
      <c r="B106" s="727"/>
      <c r="C106" s="727" t="s">
        <v>1543</v>
      </c>
      <c r="D106" s="727"/>
      <c r="E106" s="727" t="s">
        <v>918</v>
      </c>
      <c r="F106" s="727"/>
      <c r="G106" s="727" t="s">
        <v>800</v>
      </c>
      <c r="H106" s="727"/>
      <c r="I106" s="728"/>
      <c r="J106" s="727"/>
      <c r="K106" s="727"/>
      <c r="L106" s="727"/>
      <c r="M106" s="727" t="s">
        <v>939</v>
      </c>
      <c r="N106" s="727"/>
      <c r="O106" s="727" t="s">
        <v>784</v>
      </c>
    </row>
    <row r="107" spans="1:15">
      <c r="A107" s="727"/>
      <c r="B107" s="727"/>
      <c r="C107" s="727" t="s">
        <v>1544</v>
      </c>
      <c r="D107" s="727"/>
      <c r="E107" s="727" t="s">
        <v>918</v>
      </c>
      <c r="F107" s="727"/>
      <c r="G107" s="727" t="s">
        <v>800</v>
      </c>
      <c r="H107" s="727"/>
      <c r="I107" s="728"/>
      <c r="J107" s="727"/>
      <c r="K107" s="727" t="s">
        <v>940</v>
      </c>
      <c r="L107" s="727"/>
      <c r="M107" s="727" t="s">
        <v>941</v>
      </c>
      <c r="N107" s="727"/>
      <c r="O107" s="727" t="s">
        <v>784</v>
      </c>
    </row>
    <row r="108" spans="1:15">
      <c r="A108" s="727"/>
      <c r="B108" s="727"/>
      <c r="C108" s="727" t="s">
        <v>1545</v>
      </c>
      <c r="D108" s="727"/>
      <c r="E108" s="727" t="s">
        <v>918</v>
      </c>
      <c r="F108" s="727"/>
      <c r="G108" s="727" t="s">
        <v>800</v>
      </c>
      <c r="H108" s="727"/>
      <c r="I108" s="728"/>
      <c r="J108" s="727"/>
      <c r="K108" s="727" t="s">
        <v>942</v>
      </c>
      <c r="L108" s="727"/>
      <c r="M108" s="727" t="s">
        <v>943</v>
      </c>
      <c r="N108" s="727"/>
      <c r="O108" s="727" t="s">
        <v>784</v>
      </c>
    </row>
    <row r="109" spans="1:15">
      <c r="A109" s="727"/>
      <c r="B109" s="727"/>
      <c r="C109" s="727" t="s">
        <v>1546</v>
      </c>
      <c r="D109" s="727"/>
      <c r="E109" s="727" t="s">
        <v>918</v>
      </c>
      <c r="F109" s="727"/>
      <c r="G109" s="727" t="s">
        <v>800</v>
      </c>
      <c r="H109" s="727"/>
      <c r="I109" s="728"/>
      <c r="J109" s="727"/>
      <c r="K109" s="727" t="s">
        <v>944</v>
      </c>
      <c r="L109" s="727"/>
      <c r="M109" s="727" t="s">
        <v>945</v>
      </c>
      <c r="N109" s="727"/>
      <c r="O109" s="727" t="s">
        <v>784</v>
      </c>
    </row>
    <row r="110" spans="1:15">
      <c r="A110" s="727"/>
      <c r="B110" s="727"/>
      <c r="C110" s="727" t="s">
        <v>1547</v>
      </c>
      <c r="D110" s="727"/>
      <c r="E110" s="727" t="s">
        <v>918</v>
      </c>
      <c r="F110" s="727"/>
      <c r="G110" s="727" t="s">
        <v>800</v>
      </c>
      <c r="H110" s="727"/>
      <c r="I110" s="728"/>
      <c r="J110" s="727"/>
      <c r="K110" s="727" t="s">
        <v>946</v>
      </c>
      <c r="L110" s="727"/>
      <c r="M110" s="727" t="s">
        <v>947</v>
      </c>
      <c r="N110" s="727"/>
      <c r="O110" s="727" t="s">
        <v>784</v>
      </c>
    </row>
    <row r="111" spans="1:15">
      <c r="A111" s="727"/>
      <c r="B111" s="727"/>
      <c r="C111" s="727" t="s">
        <v>1548</v>
      </c>
      <c r="D111" s="727"/>
      <c r="E111" s="727" t="s">
        <v>918</v>
      </c>
      <c r="F111" s="727"/>
      <c r="G111" s="727" t="s">
        <v>800</v>
      </c>
      <c r="H111" s="727"/>
      <c r="I111" s="728"/>
      <c r="J111" s="727"/>
      <c r="K111" s="727"/>
      <c r="L111" s="727"/>
      <c r="M111" s="727" t="s">
        <v>1549</v>
      </c>
      <c r="N111" s="727"/>
      <c r="O111" s="727" t="s">
        <v>784</v>
      </c>
    </row>
    <row r="112" spans="1:15">
      <c r="A112" s="727"/>
      <c r="B112" s="727"/>
      <c r="C112" s="727" t="s">
        <v>948</v>
      </c>
      <c r="D112" s="727"/>
      <c r="E112" s="727" t="s">
        <v>918</v>
      </c>
      <c r="F112" s="727"/>
      <c r="G112" s="727" t="s">
        <v>800</v>
      </c>
      <c r="H112" s="727"/>
      <c r="I112" s="728"/>
      <c r="J112" s="727"/>
      <c r="K112" s="727"/>
      <c r="L112" s="727"/>
      <c r="M112" s="727" t="s">
        <v>949</v>
      </c>
      <c r="N112" s="727"/>
      <c r="O112" s="727" t="s">
        <v>784</v>
      </c>
    </row>
    <row r="113" spans="1:15">
      <c r="A113" s="727"/>
      <c r="B113" s="727"/>
      <c r="C113" s="727" t="s">
        <v>950</v>
      </c>
      <c r="D113" s="727"/>
      <c r="E113" s="727" t="s">
        <v>918</v>
      </c>
      <c r="F113" s="727"/>
      <c r="G113" s="727" t="s">
        <v>800</v>
      </c>
      <c r="H113" s="727"/>
      <c r="I113" s="728"/>
      <c r="J113" s="727"/>
      <c r="K113" s="727" t="s">
        <v>951</v>
      </c>
      <c r="L113" s="727"/>
      <c r="M113" s="727" t="s">
        <v>952</v>
      </c>
      <c r="N113" s="727"/>
      <c r="O113" s="727" t="s">
        <v>784</v>
      </c>
    </row>
    <row r="114" spans="1:15">
      <c r="A114" s="727"/>
      <c r="B114" s="727"/>
      <c r="C114" s="727" t="s">
        <v>953</v>
      </c>
      <c r="D114" s="727"/>
      <c r="E114" s="727" t="s">
        <v>918</v>
      </c>
      <c r="F114" s="727"/>
      <c r="G114" s="727" t="s">
        <v>800</v>
      </c>
      <c r="H114" s="727"/>
      <c r="I114" s="728"/>
      <c r="J114" s="727"/>
      <c r="K114" s="727"/>
      <c r="L114" s="727"/>
      <c r="M114" s="727" t="s">
        <v>954</v>
      </c>
      <c r="N114" s="727"/>
      <c r="O114" s="727" t="s">
        <v>784</v>
      </c>
    </row>
    <row r="115" spans="1:15">
      <c r="A115" s="727"/>
      <c r="B115" s="727"/>
      <c r="C115" s="727" t="s">
        <v>955</v>
      </c>
      <c r="D115" s="727"/>
      <c r="E115" s="727" t="s">
        <v>918</v>
      </c>
      <c r="F115" s="727"/>
      <c r="G115" s="727" t="s">
        <v>800</v>
      </c>
      <c r="H115" s="727"/>
      <c r="I115" s="728"/>
      <c r="J115" s="727"/>
      <c r="K115" s="727"/>
      <c r="L115" s="727"/>
      <c r="M115" s="727" t="s">
        <v>956</v>
      </c>
      <c r="N115" s="727"/>
      <c r="O115" s="727" t="s">
        <v>784</v>
      </c>
    </row>
    <row r="116" spans="1:15">
      <c r="A116" s="727"/>
      <c r="B116" s="727"/>
      <c r="C116" s="727" t="s">
        <v>957</v>
      </c>
      <c r="D116" s="727"/>
      <c r="E116" s="727" t="s">
        <v>918</v>
      </c>
      <c r="F116" s="727"/>
      <c r="G116" s="727" t="s">
        <v>800</v>
      </c>
      <c r="H116" s="727"/>
      <c r="I116" s="728"/>
      <c r="J116" s="727"/>
      <c r="K116" s="727"/>
      <c r="L116" s="727"/>
      <c r="M116" s="727" t="s">
        <v>958</v>
      </c>
      <c r="N116" s="727"/>
      <c r="O116" s="727" t="s">
        <v>784</v>
      </c>
    </row>
    <row r="117" spans="1:15">
      <c r="A117" s="727"/>
      <c r="B117" s="727"/>
      <c r="C117" s="727" t="s">
        <v>959</v>
      </c>
      <c r="D117" s="727"/>
      <c r="E117" s="727" t="s">
        <v>918</v>
      </c>
      <c r="F117" s="727"/>
      <c r="G117" s="727" t="s">
        <v>800</v>
      </c>
      <c r="H117" s="727"/>
      <c r="I117" s="728"/>
      <c r="J117" s="727"/>
      <c r="K117" s="727"/>
      <c r="L117" s="727"/>
      <c r="M117" s="727" t="s">
        <v>960</v>
      </c>
      <c r="N117" s="727"/>
      <c r="O117" s="727" t="s">
        <v>784</v>
      </c>
    </row>
    <row r="118" spans="1:15">
      <c r="A118" s="727"/>
      <c r="B118" s="727"/>
      <c r="C118" s="727" t="s">
        <v>961</v>
      </c>
      <c r="D118" s="727"/>
      <c r="E118" s="727" t="s">
        <v>918</v>
      </c>
      <c r="F118" s="727"/>
      <c r="G118" s="727" t="s">
        <v>800</v>
      </c>
      <c r="H118" s="727"/>
      <c r="I118" s="728"/>
      <c r="J118" s="727"/>
      <c r="K118" s="727" t="s">
        <v>962</v>
      </c>
      <c r="L118" s="727"/>
      <c r="M118" s="727" t="s">
        <v>963</v>
      </c>
      <c r="N118" s="727"/>
      <c r="O118" s="727" t="s">
        <v>784</v>
      </c>
    </row>
    <row r="119" spans="1:15">
      <c r="A119" s="727"/>
      <c r="B119" s="727"/>
      <c r="C119" s="727" t="s">
        <v>964</v>
      </c>
      <c r="D119" s="727"/>
      <c r="E119" s="727" t="s">
        <v>918</v>
      </c>
      <c r="F119" s="727"/>
      <c r="G119" s="727" t="s">
        <v>800</v>
      </c>
      <c r="H119" s="727"/>
      <c r="I119" s="728"/>
      <c r="J119" s="727"/>
      <c r="K119" s="727"/>
      <c r="L119" s="727"/>
      <c r="M119" s="727" t="s">
        <v>965</v>
      </c>
      <c r="N119" s="727"/>
      <c r="O119" s="727" t="s">
        <v>784</v>
      </c>
    </row>
    <row r="120" spans="1:15">
      <c r="A120" s="727"/>
      <c r="B120" s="727"/>
      <c r="C120" s="727" t="s">
        <v>966</v>
      </c>
      <c r="D120" s="727"/>
      <c r="E120" s="727" t="s">
        <v>918</v>
      </c>
      <c r="F120" s="727"/>
      <c r="G120" s="727" t="s">
        <v>800</v>
      </c>
      <c r="H120" s="727"/>
      <c r="I120" s="728"/>
      <c r="J120" s="727"/>
      <c r="K120" s="727"/>
      <c r="L120" s="727"/>
      <c r="M120" s="727" t="s">
        <v>967</v>
      </c>
      <c r="N120" s="727"/>
      <c r="O120" s="727" t="s">
        <v>784</v>
      </c>
    </row>
    <row r="121" spans="1:15">
      <c r="A121" s="727"/>
      <c r="B121" s="727"/>
      <c r="C121" s="727" t="s">
        <v>968</v>
      </c>
      <c r="D121" s="727"/>
      <c r="E121" s="727" t="s">
        <v>918</v>
      </c>
      <c r="F121" s="727"/>
      <c r="G121" s="727" t="s">
        <v>800</v>
      </c>
      <c r="H121" s="727"/>
      <c r="I121" s="728"/>
      <c r="J121" s="727"/>
      <c r="K121" s="727" t="s">
        <v>969</v>
      </c>
      <c r="L121" s="727"/>
      <c r="M121" s="727" t="s">
        <v>970</v>
      </c>
      <c r="N121" s="727"/>
      <c r="O121" s="727" t="s">
        <v>784</v>
      </c>
    </row>
    <row r="122" spans="1:15">
      <c r="A122" s="727"/>
      <c r="B122" s="727"/>
      <c r="C122" s="727" t="s">
        <v>971</v>
      </c>
      <c r="D122" s="727"/>
      <c r="E122" s="727" t="s">
        <v>918</v>
      </c>
      <c r="F122" s="727"/>
      <c r="G122" s="727" t="s">
        <v>800</v>
      </c>
      <c r="H122" s="727"/>
      <c r="I122" s="728"/>
      <c r="J122" s="727"/>
      <c r="K122" s="727"/>
      <c r="L122" s="727"/>
      <c r="M122" s="727" t="s">
        <v>972</v>
      </c>
      <c r="N122" s="727"/>
      <c r="O122" s="727" t="s">
        <v>784</v>
      </c>
    </row>
    <row r="123" spans="1:15">
      <c r="A123" s="727"/>
      <c r="B123" s="727"/>
      <c r="C123" s="727" t="s">
        <v>973</v>
      </c>
      <c r="D123" s="727"/>
      <c r="E123" s="727" t="s">
        <v>918</v>
      </c>
      <c r="F123" s="727"/>
      <c r="G123" s="727" t="s">
        <v>800</v>
      </c>
      <c r="H123" s="727"/>
      <c r="I123" s="728"/>
      <c r="J123" s="727"/>
      <c r="K123" s="727" t="s">
        <v>974</v>
      </c>
      <c r="L123" s="727"/>
      <c r="M123" s="727" t="s">
        <v>975</v>
      </c>
      <c r="N123" s="727"/>
      <c r="O123" s="727" t="s">
        <v>784</v>
      </c>
    </row>
    <row r="124" spans="1:15">
      <c r="A124" s="727"/>
      <c r="B124" s="727"/>
      <c r="C124" s="727" t="s">
        <v>976</v>
      </c>
      <c r="D124" s="727"/>
      <c r="E124" s="727" t="s">
        <v>918</v>
      </c>
      <c r="F124" s="727"/>
      <c r="G124" s="727" t="s">
        <v>800</v>
      </c>
      <c r="H124" s="727"/>
      <c r="I124" s="728"/>
      <c r="J124" s="727"/>
      <c r="K124" s="727" t="s">
        <v>977</v>
      </c>
      <c r="L124" s="727"/>
      <c r="M124" s="727" t="s">
        <v>978</v>
      </c>
      <c r="N124" s="727"/>
      <c r="O124" s="727" t="s">
        <v>784</v>
      </c>
    </row>
    <row r="125" spans="1:15">
      <c r="A125" s="727"/>
      <c r="B125" s="727"/>
      <c r="C125" s="727" t="s">
        <v>979</v>
      </c>
      <c r="D125" s="727"/>
      <c r="E125" s="727" t="s">
        <v>918</v>
      </c>
      <c r="F125" s="727"/>
      <c r="G125" s="727" t="s">
        <v>800</v>
      </c>
      <c r="H125" s="727"/>
      <c r="I125" s="728"/>
      <c r="J125" s="727"/>
      <c r="K125" s="727"/>
      <c r="L125" s="727"/>
      <c r="M125" s="727" t="s">
        <v>980</v>
      </c>
      <c r="N125" s="727"/>
      <c r="O125" s="727" t="s">
        <v>784</v>
      </c>
    </row>
    <row r="126" spans="1:15">
      <c r="A126" s="727"/>
      <c r="B126" s="727"/>
      <c r="C126" s="727" t="s">
        <v>981</v>
      </c>
      <c r="D126" s="727"/>
      <c r="E126" s="727" t="s">
        <v>918</v>
      </c>
      <c r="F126" s="727"/>
      <c r="G126" s="727" t="s">
        <v>800</v>
      </c>
      <c r="H126" s="727"/>
      <c r="I126" s="728"/>
      <c r="J126" s="727"/>
      <c r="K126" s="727"/>
      <c r="L126" s="727"/>
      <c r="M126" s="727" t="s">
        <v>982</v>
      </c>
      <c r="N126" s="727"/>
      <c r="O126" s="727" t="s">
        <v>784</v>
      </c>
    </row>
    <row r="127" spans="1:15">
      <c r="A127" s="727"/>
      <c r="B127" s="727"/>
      <c r="C127" s="727" t="s">
        <v>983</v>
      </c>
      <c r="D127" s="727"/>
      <c r="E127" s="727" t="s">
        <v>918</v>
      </c>
      <c r="F127" s="727"/>
      <c r="G127" s="727" t="s">
        <v>800</v>
      </c>
      <c r="H127" s="727"/>
      <c r="I127" s="728"/>
      <c r="J127" s="727"/>
      <c r="K127" s="727"/>
      <c r="L127" s="727"/>
      <c r="M127" s="727" t="s">
        <v>984</v>
      </c>
      <c r="N127" s="727"/>
      <c r="O127" s="727" t="s">
        <v>784</v>
      </c>
    </row>
    <row r="128" spans="1:15">
      <c r="A128" s="727"/>
      <c r="B128" s="727"/>
      <c r="C128" s="727" t="s">
        <v>985</v>
      </c>
      <c r="D128" s="727"/>
      <c r="E128" s="727" t="s">
        <v>918</v>
      </c>
      <c r="F128" s="727"/>
      <c r="G128" s="727" t="s">
        <v>800</v>
      </c>
      <c r="H128" s="727"/>
      <c r="I128" s="728"/>
      <c r="J128" s="727"/>
      <c r="K128" s="727"/>
      <c r="L128" s="727"/>
      <c r="M128" s="727" t="s">
        <v>986</v>
      </c>
      <c r="N128" s="727"/>
      <c r="O128" s="727" t="s">
        <v>784</v>
      </c>
    </row>
    <row r="129" spans="1:15">
      <c r="A129" s="727"/>
      <c r="B129" s="727"/>
      <c r="C129" s="727" t="s">
        <v>987</v>
      </c>
      <c r="D129" s="727"/>
      <c r="E129" s="727" t="s">
        <v>918</v>
      </c>
      <c r="F129" s="727"/>
      <c r="G129" s="727" t="s">
        <v>800</v>
      </c>
      <c r="H129" s="727"/>
      <c r="I129" s="728"/>
      <c r="J129" s="727"/>
      <c r="K129" s="727" t="s">
        <v>988</v>
      </c>
      <c r="L129" s="727"/>
      <c r="M129" s="727" t="s">
        <v>989</v>
      </c>
      <c r="N129" s="727"/>
      <c r="O129" s="727" t="s">
        <v>784</v>
      </c>
    </row>
    <row r="130" spans="1:15">
      <c r="A130" s="727"/>
      <c r="B130" s="727"/>
      <c r="C130" s="727" t="s">
        <v>990</v>
      </c>
      <c r="D130" s="727"/>
      <c r="E130" s="727" t="s">
        <v>918</v>
      </c>
      <c r="F130" s="727"/>
      <c r="G130" s="727" t="s">
        <v>800</v>
      </c>
      <c r="H130" s="727"/>
      <c r="I130" s="728"/>
      <c r="J130" s="727"/>
      <c r="K130" s="727" t="s">
        <v>991</v>
      </c>
      <c r="L130" s="727"/>
      <c r="M130" s="727" t="s">
        <v>992</v>
      </c>
      <c r="N130" s="727"/>
      <c r="O130" s="727" t="s">
        <v>784</v>
      </c>
    </row>
    <row r="131" spans="1:15">
      <c r="A131" s="727"/>
      <c r="B131" s="727"/>
      <c r="C131" s="727" t="s">
        <v>993</v>
      </c>
      <c r="D131" s="727"/>
      <c r="E131" s="727" t="s">
        <v>918</v>
      </c>
      <c r="F131" s="727"/>
      <c r="G131" s="727" t="s">
        <v>800</v>
      </c>
      <c r="H131" s="727"/>
      <c r="I131" s="728"/>
      <c r="J131" s="727"/>
      <c r="K131" s="727" t="s">
        <v>994</v>
      </c>
      <c r="L131" s="727"/>
      <c r="M131" s="727" t="s">
        <v>995</v>
      </c>
      <c r="N131" s="727"/>
      <c r="O131" s="727" t="s">
        <v>784</v>
      </c>
    </row>
    <row r="132" spans="1:15">
      <c r="A132" s="727"/>
      <c r="B132" s="727"/>
      <c r="C132" s="727" t="s">
        <v>996</v>
      </c>
      <c r="D132" s="727"/>
      <c r="E132" s="727" t="s">
        <v>918</v>
      </c>
      <c r="F132" s="727"/>
      <c r="G132" s="727" t="s">
        <v>800</v>
      </c>
      <c r="H132" s="727"/>
      <c r="I132" s="728"/>
      <c r="J132" s="727"/>
      <c r="K132" s="727" t="s">
        <v>997</v>
      </c>
      <c r="L132" s="727"/>
      <c r="M132" s="727" t="s">
        <v>998</v>
      </c>
      <c r="N132" s="727"/>
      <c r="O132" s="727" t="s">
        <v>784</v>
      </c>
    </row>
    <row r="133" spans="1:15">
      <c r="A133" s="727"/>
      <c r="B133" s="727"/>
      <c r="C133" s="727" t="s">
        <v>999</v>
      </c>
      <c r="D133" s="727"/>
      <c r="E133" s="727" t="s">
        <v>918</v>
      </c>
      <c r="F133" s="727"/>
      <c r="G133" s="727" t="s">
        <v>800</v>
      </c>
      <c r="H133" s="727"/>
      <c r="I133" s="728"/>
      <c r="J133" s="727"/>
      <c r="K133" s="727"/>
      <c r="L133" s="727"/>
      <c r="M133" s="727" t="s">
        <v>1000</v>
      </c>
      <c r="N133" s="727"/>
      <c r="O133" s="727" t="s">
        <v>784</v>
      </c>
    </row>
    <row r="134" spans="1:15">
      <c r="A134" s="727"/>
      <c r="B134" s="727"/>
      <c r="C134" s="727" t="s">
        <v>1001</v>
      </c>
      <c r="D134" s="727"/>
      <c r="E134" s="727" t="s">
        <v>918</v>
      </c>
      <c r="F134" s="727"/>
      <c r="G134" s="727" t="s">
        <v>800</v>
      </c>
      <c r="H134" s="727"/>
      <c r="I134" s="728"/>
      <c r="J134" s="727"/>
      <c r="K134" s="727" t="s">
        <v>1002</v>
      </c>
      <c r="L134" s="727"/>
      <c r="M134" s="727" t="s">
        <v>1003</v>
      </c>
      <c r="N134" s="727"/>
      <c r="O134" s="727" t="s">
        <v>784</v>
      </c>
    </row>
    <row r="135" spans="1:15">
      <c r="A135" s="727"/>
      <c r="B135" s="727"/>
      <c r="C135" s="727" t="s">
        <v>1004</v>
      </c>
      <c r="D135" s="727"/>
      <c r="E135" s="727" t="s">
        <v>918</v>
      </c>
      <c r="F135" s="727"/>
      <c r="G135" s="727" t="s">
        <v>800</v>
      </c>
      <c r="H135" s="727"/>
      <c r="I135" s="728"/>
      <c r="J135" s="727"/>
      <c r="K135" s="727" t="s">
        <v>1005</v>
      </c>
      <c r="L135" s="727"/>
      <c r="M135" s="727" t="s">
        <v>1006</v>
      </c>
      <c r="N135" s="727"/>
      <c r="O135" s="727" t="s">
        <v>784</v>
      </c>
    </row>
    <row r="136" spans="1:15">
      <c r="A136" s="727"/>
      <c r="B136" s="727"/>
      <c r="C136" s="727" t="s">
        <v>1007</v>
      </c>
      <c r="D136" s="727"/>
      <c r="E136" s="727" t="s">
        <v>918</v>
      </c>
      <c r="F136" s="727"/>
      <c r="G136" s="727" t="s">
        <v>800</v>
      </c>
      <c r="H136" s="727"/>
      <c r="I136" s="728"/>
      <c r="J136" s="727"/>
      <c r="K136" s="727" t="s">
        <v>1008</v>
      </c>
      <c r="L136" s="727"/>
      <c r="M136" s="727" t="s">
        <v>1009</v>
      </c>
      <c r="N136" s="727"/>
      <c r="O136" s="727" t="s">
        <v>784</v>
      </c>
    </row>
    <row r="137" spans="1:15">
      <c r="A137" s="727"/>
      <c r="B137" s="727"/>
      <c r="C137" s="727" t="s">
        <v>1010</v>
      </c>
      <c r="D137" s="727"/>
      <c r="E137" s="727" t="s">
        <v>918</v>
      </c>
      <c r="F137" s="727"/>
      <c r="G137" s="727" t="s">
        <v>800</v>
      </c>
      <c r="H137" s="727"/>
      <c r="I137" s="728"/>
      <c r="J137" s="727"/>
      <c r="K137" s="727"/>
      <c r="L137" s="727"/>
      <c r="M137" s="727" t="s">
        <v>1011</v>
      </c>
      <c r="N137" s="727"/>
      <c r="O137" s="727" t="s">
        <v>784</v>
      </c>
    </row>
    <row r="138" spans="1:15">
      <c r="A138" s="727"/>
      <c r="B138" s="727"/>
      <c r="C138" s="727" t="s">
        <v>1012</v>
      </c>
      <c r="D138" s="727"/>
      <c r="E138" s="727" t="s">
        <v>918</v>
      </c>
      <c r="F138" s="727"/>
      <c r="G138" s="727" t="s">
        <v>800</v>
      </c>
      <c r="H138" s="727"/>
      <c r="I138" s="728"/>
      <c r="J138" s="727"/>
      <c r="K138" s="727"/>
      <c r="L138" s="727"/>
      <c r="M138" s="727" t="s">
        <v>1013</v>
      </c>
      <c r="N138" s="727"/>
      <c r="O138" s="727" t="s">
        <v>784</v>
      </c>
    </row>
    <row r="139" spans="1:15">
      <c r="A139" s="727"/>
      <c r="B139" s="727"/>
      <c r="C139" s="727" t="s">
        <v>1014</v>
      </c>
      <c r="D139" s="727"/>
      <c r="E139" s="727" t="s">
        <v>918</v>
      </c>
      <c r="F139" s="727"/>
      <c r="G139" s="727" t="s">
        <v>800</v>
      </c>
      <c r="H139" s="727"/>
      <c r="I139" s="728"/>
      <c r="J139" s="727"/>
      <c r="K139" s="727" t="s">
        <v>1015</v>
      </c>
      <c r="L139" s="727"/>
      <c r="M139" s="727" t="s">
        <v>1016</v>
      </c>
      <c r="N139" s="727"/>
      <c r="O139" s="727" t="s">
        <v>784</v>
      </c>
    </row>
    <row r="140" spans="1:15">
      <c r="A140" s="727"/>
      <c r="B140" s="727"/>
      <c r="C140" s="727" t="s">
        <v>1017</v>
      </c>
      <c r="D140" s="727"/>
      <c r="E140" s="727" t="s">
        <v>918</v>
      </c>
      <c r="F140" s="727"/>
      <c r="G140" s="727" t="s">
        <v>800</v>
      </c>
      <c r="H140" s="727"/>
      <c r="I140" s="728"/>
      <c r="J140" s="727"/>
      <c r="K140" s="727" t="s">
        <v>1018</v>
      </c>
      <c r="L140" s="727"/>
      <c r="M140" s="727" t="s">
        <v>1019</v>
      </c>
      <c r="N140" s="727"/>
      <c r="O140" s="727" t="s">
        <v>784</v>
      </c>
    </row>
    <row r="141" spans="1:15">
      <c r="A141" s="727"/>
      <c r="B141" s="727"/>
      <c r="C141" s="727" t="s">
        <v>1020</v>
      </c>
      <c r="D141" s="727"/>
      <c r="E141" s="727" t="s">
        <v>918</v>
      </c>
      <c r="F141" s="727"/>
      <c r="G141" s="727" t="s">
        <v>800</v>
      </c>
      <c r="H141" s="727"/>
      <c r="I141" s="728"/>
      <c r="J141" s="727"/>
      <c r="K141" s="727"/>
      <c r="L141" s="727"/>
      <c r="M141" s="727" t="s">
        <v>1021</v>
      </c>
      <c r="N141" s="727"/>
      <c r="O141" s="727" t="s">
        <v>784</v>
      </c>
    </row>
    <row r="142" spans="1:15">
      <c r="A142" s="727"/>
      <c r="B142" s="727"/>
      <c r="C142" s="727" t="s">
        <v>1022</v>
      </c>
      <c r="D142" s="727"/>
      <c r="E142" s="727" t="s">
        <v>918</v>
      </c>
      <c r="F142" s="727"/>
      <c r="G142" s="727" t="s">
        <v>800</v>
      </c>
      <c r="H142" s="727"/>
      <c r="I142" s="728"/>
      <c r="J142" s="727"/>
      <c r="K142" s="727"/>
      <c r="L142" s="727"/>
      <c r="M142" s="727" t="s">
        <v>1023</v>
      </c>
      <c r="N142" s="727"/>
      <c r="O142" s="727" t="s">
        <v>784</v>
      </c>
    </row>
    <row r="143" spans="1:15">
      <c r="A143" s="727"/>
      <c r="B143" s="727"/>
      <c r="C143" s="727" t="s">
        <v>1550</v>
      </c>
      <c r="D143" s="727"/>
      <c r="E143" s="727" t="s">
        <v>918</v>
      </c>
      <c r="F143" s="727"/>
      <c r="G143" s="727" t="s">
        <v>800</v>
      </c>
      <c r="H143" s="727"/>
      <c r="I143" s="728"/>
      <c r="J143" s="727"/>
      <c r="K143" s="727"/>
      <c r="L143" s="727"/>
      <c r="M143" s="727" t="s">
        <v>1551</v>
      </c>
      <c r="N143" s="727"/>
      <c r="O143" s="727" t="s">
        <v>784</v>
      </c>
    </row>
    <row r="144" spans="1:15">
      <c r="A144" s="727"/>
      <c r="B144" s="727"/>
      <c r="C144" s="727" t="s">
        <v>1552</v>
      </c>
      <c r="D144" s="727"/>
      <c r="E144" s="727" t="s">
        <v>918</v>
      </c>
      <c r="F144" s="727"/>
      <c r="G144" s="727" t="s">
        <v>800</v>
      </c>
      <c r="H144" s="727"/>
      <c r="I144" s="728"/>
      <c r="J144" s="727"/>
      <c r="K144" s="727"/>
      <c r="L144" s="727"/>
      <c r="M144" s="727" t="s">
        <v>1553</v>
      </c>
      <c r="N144" s="727"/>
      <c r="O144" s="727" t="s">
        <v>784</v>
      </c>
    </row>
    <row r="145" spans="1:15">
      <c r="A145" s="727"/>
      <c r="B145" s="727"/>
      <c r="C145" s="727" t="s">
        <v>1554</v>
      </c>
      <c r="D145" s="727"/>
      <c r="E145" s="727" t="s">
        <v>918</v>
      </c>
      <c r="F145" s="727"/>
      <c r="G145" s="727" t="s">
        <v>800</v>
      </c>
      <c r="H145" s="727"/>
      <c r="I145" s="728"/>
      <c r="J145" s="727"/>
      <c r="K145" s="727"/>
      <c r="L145" s="727"/>
      <c r="M145" s="727" t="s">
        <v>1555</v>
      </c>
      <c r="N145" s="727"/>
      <c r="O145" s="727" t="s">
        <v>784</v>
      </c>
    </row>
    <row r="146" spans="1:15">
      <c r="A146" s="727"/>
      <c r="B146" s="727"/>
      <c r="C146" s="727" t="s">
        <v>1556</v>
      </c>
      <c r="D146" s="727"/>
      <c r="E146" s="727" t="s">
        <v>918</v>
      </c>
      <c r="F146" s="727"/>
      <c r="G146" s="727" t="s">
        <v>800</v>
      </c>
      <c r="H146" s="727"/>
      <c r="I146" s="728"/>
      <c r="J146" s="727"/>
      <c r="K146" s="727"/>
      <c r="L146" s="727"/>
      <c r="M146" s="727" t="s">
        <v>1557</v>
      </c>
      <c r="N146" s="727"/>
      <c r="O146" s="727" t="s">
        <v>784</v>
      </c>
    </row>
    <row r="147" spans="1:15">
      <c r="A147" s="727"/>
      <c r="B147" s="727"/>
      <c r="C147" s="727" t="s">
        <v>1558</v>
      </c>
      <c r="D147" s="727"/>
      <c r="E147" s="727" t="s">
        <v>918</v>
      </c>
      <c r="F147" s="727"/>
      <c r="G147" s="727" t="s">
        <v>800</v>
      </c>
      <c r="H147" s="727"/>
      <c r="I147" s="728"/>
      <c r="J147" s="727"/>
      <c r="K147" s="727" t="s">
        <v>1024</v>
      </c>
      <c r="L147" s="727"/>
      <c r="M147" s="727" t="s">
        <v>1025</v>
      </c>
      <c r="N147" s="727"/>
      <c r="O147" s="727" t="s">
        <v>784</v>
      </c>
    </row>
    <row r="148" spans="1:15">
      <c r="A148" s="727"/>
      <c r="B148" s="727"/>
      <c r="C148" s="727" t="s">
        <v>1559</v>
      </c>
      <c r="D148" s="727"/>
      <c r="E148" s="727" t="s">
        <v>918</v>
      </c>
      <c r="F148" s="727"/>
      <c r="G148" s="727" t="s">
        <v>800</v>
      </c>
      <c r="H148" s="727"/>
      <c r="I148" s="728"/>
      <c r="J148" s="727"/>
      <c r="K148" s="727"/>
      <c r="L148" s="727"/>
      <c r="M148" s="727" t="s">
        <v>1026</v>
      </c>
      <c r="N148" s="727"/>
      <c r="O148" s="727" t="s">
        <v>784</v>
      </c>
    </row>
    <row r="149" spans="1:15">
      <c r="A149" s="727"/>
      <c r="B149" s="727"/>
      <c r="C149" s="727" t="s">
        <v>1560</v>
      </c>
      <c r="D149" s="727"/>
      <c r="E149" s="727" t="s">
        <v>918</v>
      </c>
      <c r="F149" s="727"/>
      <c r="G149" s="727" t="s">
        <v>800</v>
      </c>
      <c r="H149" s="727"/>
      <c r="I149" s="728"/>
      <c r="J149" s="727"/>
      <c r="K149" s="727"/>
      <c r="L149" s="727"/>
      <c r="M149" s="727" t="s">
        <v>1524</v>
      </c>
      <c r="N149" s="727"/>
      <c r="O149" s="727" t="s">
        <v>784</v>
      </c>
    </row>
    <row r="150" spans="1:15">
      <c r="A150" s="727"/>
      <c r="B150" s="727"/>
      <c r="C150" s="727" t="s">
        <v>1027</v>
      </c>
      <c r="D150" s="727"/>
      <c r="E150" s="727" t="s">
        <v>918</v>
      </c>
      <c r="F150" s="727"/>
      <c r="G150" s="727" t="s">
        <v>800</v>
      </c>
      <c r="H150" s="727"/>
      <c r="I150" s="728"/>
      <c r="J150" s="727"/>
      <c r="K150" s="727"/>
      <c r="L150" s="727"/>
      <c r="M150" s="727" t="s">
        <v>1028</v>
      </c>
      <c r="N150" s="727"/>
      <c r="O150" s="727" t="s">
        <v>784</v>
      </c>
    </row>
    <row r="151" spans="1:15">
      <c r="A151" s="727"/>
      <c r="B151" s="727"/>
      <c r="C151" s="727" t="s">
        <v>1029</v>
      </c>
      <c r="D151" s="727"/>
      <c r="E151" s="727" t="s">
        <v>918</v>
      </c>
      <c r="F151" s="727"/>
      <c r="G151" s="727" t="s">
        <v>800</v>
      </c>
      <c r="H151" s="727"/>
      <c r="I151" s="728"/>
      <c r="J151" s="727"/>
      <c r="K151" s="727"/>
      <c r="L151" s="727"/>
      <c r="M151" s="727" t="s">
        <v>106</v>
      </c>
      <c r="N151" s="727"/>
      <c r="O151" s="727" t="s">
        <v>784</v>
      </c>
    </row>
    <row r="152" spans="1:15">
      <c r="A152" s="727"/>
      <c r="B152" s="727"/>
      <c r="C152" s="727" t="s">
        <v>1030</v>
      </c>
      <c r="D152" s="727"/>
      <c r="E152" s="727" t="s">
        <v>918</v>
      </c>
      <c r="F152" s="727"/>
      <c r="G152" s="727" t="s">
        <v>800</v>
      </c>
      <c r="H152" s="727"/>
      <c r="I152" s="728"/>
      <c r="J152" s="727"/>
      <c r="K152" s="727"/>
      <c r="L152" s="727"/>
      <c r="M152" s="727" t="s">
        <v>1031</v>
      </c>
      <c r="N152" s="727"/>
      <c r="O152" s="727" t="s">
        <v>784</v>
      </c>
    </row>
    <row r="153" spans="1:15">
      <c r="A153" s="727"/>
      <c r="B153" s="727"/>
      <c r="C153" s="727" t="s">
        <v>1032</v>
      </c>
      <c r="D153" s="727"/>
      <c r="E153" s="727" t="s">
        <v>918</v>
      </c>
      <c r="F153" s="727"/>
      <c r="G153" s="727" t="s">
        <v>800</v>
      </c>
      <c r="H153" s="727"/>
      <c r="I153" s="728"/>
      <c r="J153" s="727"/>
      <c r="K153" s="727"/>
      <c r="L153" s="727"/>
      <c r="M153" s="727" t="s">
        <v>1033</v>
      </c>
      <c r="N153" s="727"/>
      <c r="O153" s="727" t="s">
        <v>784</v>
      </c>
    </row>
    <row r="154" spans="1:15">
      <c r="A154" s="727"/>
      <c r="B154" s="727"/>
      <c r="C154" s="727" t="s">
        <v>1034</v>
      </c>
      <c r="D154" s="727"/>
      <c r="E154" s="727" t="s">
        <v>918</v>
      </c>
      <c r="F154" s="727"/>
      <c r="G154" s="727" t="s">
        <v>800</v>
      </c>
      <c r="H154" s="727"/>
      <c r="I154" s="728"/>
      <c r="J154" s="727"/>
      <c r="K154" s="727"/>
      <c r="L154" s="727"/>
      <c r="M154" s="727" t="s">
        <v>1035</v>
      </c>
      <c r="N154" s="727"/>
      <c r="O154" s="727" t="s">
        <v>784</v>
      </c>
    </row>
    <row r="155" spans="1:15">
      <c r="A155" s="727"/>
      <c r="B155" s="727"/>
      <c r="C155" s="727" t="s">
        <v>1036</v>
      </c>
      <c r="D155" s="727"/>
      <c r="E155" s="727" t="s">
        <v>918</v>
      </c>
      <c r="F155" s="727"/>
      <c r="G155" s="727" t="s">
        <v>800</v>
      </c>
      <c r="H155" s="727"/>
      <c r="I155" s="728"/>
      <c r="J155" s="727"/>
      <c r="K155" s="727"/>
      <c r="L155" s="727"/>
      <c r="M155" s="727" t="s">
        <v>1037</v>
      </c>
      <c r="N155" s="727"/>
      <c r="O155" s="727" t="s">
        <v>784</v>
      </c>
    </row>
    <row r="156" spans="1:15">
      <c r="A156" s="727"/>
      <c r="B156" s="727"/>
      <c r="C156" s="727" t="s">
        <v>1038</v>
      </c>
      <c r="D156" s="727"/>
      <c r="E156" s="727" t="s">
        <v>918</v>
      </c>
      <c r="F156" s="727"/>
      <c r="G156" s="727" t="s">
        <v>800</v>
      </c>
      <c r="H156" s="727"/>
      <c r="I156" s="728"/>
      <c r="J156" s="727"/>
      <c r="K156" s="727"/>
      <c r="L156" s="727"/>
      <c r="M156" s="727" t="s">
        <v>1039</v>
      </c>
      <c r="N156" s="727"/>
      <c r="O156" s="727" t="s">
        <v>784</v>
      </c>
    </row>
    <row r="157" spans="1:15">
      <c r="A157" s="727"/>
      <c r="B157" s="727"/>
      <c r="C157" s="727" t="s">
        <v>1040</v>
      </c>
      <c r="D157" s="727"/>
      <c r="E157" s="727" t="s">
        <v>918</v>
      </c>
      <c r="F157" s="727"/>
      <c r="G157" s="727" t="s">
        <v>800</v>
      </c>
      <c r="H157" s="727"/>
      <c r="I157" s="728"/>
      <c r="J157" s="727"/>
      <c r="K157" s="727"/>
      <c r="L157" s="727"/>
      <c r="M157" s="727" t="s">
        <v>1041</v>
      </c>
      <c r="N157" s="727"/>
      <c r="O157" s="727" t="s">
        <v>784</v>
      </c>
    </row>
    <row r="158" spans="1:15">
      <c r="A158" s="727"/>
      <c r="B158" s="727"/>
      <c r="C158" s="727" t="s">
        <v>1042</v>
      </c>
      <c r="D158" s="727"/>
      <c r="E158" s="727" t="s">
        <v>918</v>
      </c>
      <c r="F158" s="727"/>
      <c r="G158" s="727" t="s">
        <v>800</v>
      </c>
      <c r="H158" s="727"/>
      <c r="I158" s="728"/>
      <c r="J158" s="727"/>
      <c r="K158" s="727"/>
      <c r="L158" s="727"/>
      <c r="M158" s="727" t="s">
        <v>1043</v>
      </c>
      <c r="N158" s="727"/>
      <c r="O158" s="727" t="s">
        <v>784</v>
      </c>
    </row>
    <row r="159" spans="1:15">
      <c r="A159" s="727"/>
      <c r="B159" s="727"/>
      <c r="C159" s="727" t="s">
        <v>1044</v>
      </c>
      <c r="D159" s="727"/>
      <c r="E159" s="727" t="s">
        <v>918</v>
      </c>
      <c r="F159" s="727"/>
      <c r="G159" s="727" t="s">
        <v>800</v>
      </c>
      <c r="H159" s="727"/>
      <c r="I159" s="728"/>
      <c r="J159" s="727"/>
      <c r="K159" s="727"/>
      <c r="L159" s="727"/>
      <c r="M159" s="727" t="s">
        <v>1045</v>
      </c>
      <c r="N159" s="727"/>
      <c r="O159" s="727" t="s">
        <v>784</v>
      </c>
    </row>
    <row r="160" spans="1:15">
      <c r="A160" s="727"/>
      <c r="B160" s="727"/>
      <c r="C160" s="727" t="s">
        <v>1046</v>
      </c>
      <c r="D160" s="727"/>
      <c r="E160" s="727" t="s">
        <v>918</v>
      </c>
      <c r="F160" s="727"/>
      <c r="G160" s="727" t="s">
        <v>800</v>
      </c>
      <c r="H160" s="727"/>
      <c r="I160" s="728"/>
      <c r="J160" s="727"/>
      <c r="K160" s="727"/>
      <c r="L160" s="727"/>
      <c r="M160" s="727" t="s">
        <v>1047</v>
      </c>
      <c r="N160" s="727"/>
      <c r="O160" s="727" t="s">
        <v>784</v>
      </c>
    </row>
    <row r="161" spans="1:15">
      <c r="A161" s="727"/>
      <c r="B161" s="727"/>
      <c r="C161" s="727" t="s">
        <v>1048</v>
      </c>
      <c r="D161" s="727"/>
      <c r="E161" s="727" t="s">
        <v>918</v>
      </c>
      <c r="F161" s="727"/>
      <c r="G161" s="727" t="s">
        <v>800</v>
      </c>
      <c r="H161" s="727"/>
      <c r="I161" s="728"/>
      <c r="J161" s="727"/>
      <c r="K161" s="727"/>
      <c r="L161" s="727"/>
      <c r="M161" s="727" t="s">
        <v>1049</v>
      </c>
      <c r="N161" s="727"/>
      <c r="O161" s="727" t="s">
        <v>784</v>
      </c>
    </row>
    <row r="162" spans="1:15">
      <c r="A162" s="727"/>
      <c r="B162" s="727"/>
      <c r="C162" s="727" t="s">
        <v>1050</v>
      </c>
      <c r="D162" s="727"/>
      <c r="E162" s="727" t="s">
        <v>918</v>
      </c>
      <c r="F162" s="727"/>
      <c r="G162" s="727" t="s">
        <v>800</v>
      </c>
      <c r="H162" s="727"/>
      <c r="I162" s="728"/>
      <c r="J162" s="727"/>
      <c r="K162" s="727"/>
      <c r="L162" s="727"/>
      <c r="M162" s="727" t="s">
        <v>1051</v>
      </c>
      <c r="N162" s="727"/>
      <c r="O162" s="727" t="s">
        <v>784</v>
      </c>
    </row>
    <row r="163" spans="1:15">
      <c r="A163" s="727"/>
      <c r="B163" s="727"/>
      <c r="C163" s="727" t="s">
        <v>1052</v>
      </c>
      <c r="D163" s="727"/>
      <c r="E163" s="727" t="s">
        <v>918</v>
      </c>
      <c r="F163" s="727"/>
      <c r="G163" s="727" t="s">
        <v>800</v>
      </c>
      <c r="H163" s="727"/>
      <c r="I163" s="728"/>
      <c r="J163" s="727"/>
      <c r="K163" s="727"/>
      <c r="L163" s="727"/>
      <c r="M163" s="727" t="s">
        <v>1053</v>
      </c>
      <c r="N163" s="727"/>
      <c r="O163" s="727" t="s">
        <v>784</v>
      </c>
    </row>
    <row r="164" spans="1:15">
      <c r="A164" s="727"/>
      <c r="B164" s="727"/>
      <c r="C164" s="727" t="s">
        <v>1054</v>
      </c>
      <c r="D164" s="727"/>
      <c r="E164" s="727" t="s">
        <v>918</v>
      </c>
      <c r="F164" s="727"/>
      <c r="G164" s="727" t="s">
        <v>800</v>
      </c>
      <c r="H164" s="727"/>
      <c r="I164" s="728"/>
      <c r="J164" s="727"/>
      <c r="K164" s="727"/>
      <c r="L164" s="727"/>
      <c r="M164" s="727" t="s">
        <v>1055</v>
      </c>
      <c r="N164" s="727"/>
      <c r="O164" s="727" t="s">
        <v>784</v>
      </c>
    </row>
    <row r="165" spans="1:15">
      <c r="A165" s="727"/>
      <c r="B165" s="727"/>
      <c r="C165" s="727" t="s">
        <v>1056</v>
      </c>
      <c r="D165" s="727"/>
      <c r="E165" s="727" t="s">
        <v>918</v>
      </c>
      <c r="F165" s="727"/>
      <c r="G165" s="727" t="s">
        <v>800</v>
      </c>
      <c r="H165" s="727"/>
      <c r="I165" s="728"/>
      <c r="J165" s="727"/>
      <c r="K165" s="727"/>
      <c r="L165" s="727"/>
      <c r="M165" s="727" t="s">
        <v>1057</v>
      </c>
      <c r="N165" s="727"/>
      <c r="O165" s="727" t="s">
        <v>784</v>
      </c>
    </row>
    <row r="166" spans="1:15">
      <c r="A166" s="727"/>
      <c r="B166" s="727"/>
      <c r="C166" s="727" t="s">
        <v>1058</v>
      </c>
      <c r="D166" s="727"/>
      <c r="E166" s="727" t="s">
        <v>918</v>
      </c>
      <c r="F166" s="727"/>
      <c r="G166" s="727" t="s">
        <v>800</v>
      </c>
      <c r="H166" s="727"/>
      <c r="I166" s="728"/>
      <c r="J166" s="727"/>
      <c r="K166" s="727"/>
      <c r="L166" s="727"/>
      <c r="M166" s="727" t="s">
        <v>1059</v>
      </c>
      <c r="N166" s="727"/>
      <c r="O166" s="727" t="s">
        <v>784</v>
      </c>
    </row>
    <row r="167" spans="1:15">
      <c r="A167" s="727"/>
      <c r="B167" s="727"/>
      <c r="C167" s="727" t="s">
        <v>1060</v>
      </c>
      <c r="D167" s="727"/>
      <c r="E167" s="727" t="s">
        <v>918</v>
      </c>
      <c r="F167" s="727"/>
      <c r="G167" s="727" t="s">
        <v>800</v>
      </c>
      <c r="H167" s="727"/>
      <c r="I167" s="728"/>
      <c r="J167" s="727"/>
      <c r="K167" s="727"/>
      <c r="L167" s="727"/>
      <c r="M167" s="727" t="s">
        <v>1061</v>
      </c>
      <c r="N167" s="727"/>
      <c r="O167" s="727" t="s">
        <v>784</v>
      </c>
    </row>
    <row r="168" spans="1:15">
      <c r="A168" s="727"/>
      <c r="B168" s="727"/>
      <c r="C168" s="727" t="s">
        <v>1062</v>
      </c>
      <c r="D168" s="727"/>
      <c r="E168" s="727" t="s">
        <v>918</v>
      </c>
      <c r="F168" s="727"/>
      <c r="G168" s="727" t="s">
        <v>800</v>
      </c>
      <c r="H168" s="727"/>
      <c r="I168" s="728"/>
      <c r="J168" s="727"/>
      <c r="K168" s="727"/>
      <c r="L168" s="727"/>
      <c r="M168" s="727" t="s">
        <v>1063</v>
      </c>
      <c r="N168" s="727"/>
      <c r="O168" s="727" t="s">
        <v>784</v>
      </c>
    </row>
    <row r="169" spans="1:15">
      <c r="A169" s="727"/>
      <c r="B169" s="727"/>
      <c r="C169" s="727" t="s">
        <v>1064</v>
      </c>
      <c r="D169" s="727"/>
      <c r="E169" s="727" t="s">
        <v>918</v>
      </c>
      <c r="F169" s="727"/>
      <c r="G169" s="727" t="s">
        <v>800</v>
      </c>
      <c r="H169" s="727"/>
      <c r="I169" s="728"/>
      <c r="J169" s="727"/>
      <c r="K169" s="727"/>
      <c r="L169" s="727"/>
      <c r="M169" s="727" t="s">
        <v>1065</v>
      </c>
      <c r="N169" s="727"/>
      <c r="O169" s="727" t="s">
        <v>784</v>
      </c>
    </row>
    <row r="170" spans="1:15">
      <c r="A170" s="727"/>
      <c r="B170" s="727"/>
      <c r="C170" s="727" t="s">
        <v>1066</v>
      </c>
      <c r="D170" s="727"/>
      <c r="E170" s="727" t="s">
        <v>918</v>
      </c>
      <c r="F170" s="727"/>
      <c r="G170" s="727" t="s">
        <v>800</v>
      </c>
      <c r="H170" s="727"/>
      <c r="I170" s="728"/>
      <c r="J170" s="727"/>
      <c r="K170" s="727"/>
      <c r="L170" s="727"/>
      <c r="M170" s="727" t="s">
        <v>1067</v>
      </c>
      <c r="N170" s="727"/>
      <c r="O170" s="727" t="s">
        <v>784</v>
      </c>
    </row>
    <row r="171" spans="1:15">
      <c r="A171" s="727"/>
      <c r="B171" s="727"/>
      <c r="C171" s="727" t="s">
        <v>1068</v>
      </c>
      <c r="D171" s="727"/>
      <c r="E171" s="727" t="s">
        <v>918</v>
      </c>
      <c r="F171" s="727"/>
      <c r="G171" s="727" t="s">
        <v>800</v>
      </c>
      <c r="H171" s="727"/>
      <c r="I171" s="728"/>
      <c r="J171" s="727"/>
      <c r="K171" s="727" t="s">
        <v>1069</v>
      </c>
      <c r="L171" s="727"/>
      <c r="M171" s="727" t="s">
        <v>1070</v>
      </c>
      <c r="N171" s="727"/>
      <c r="O171" s="727" t="s">
        <v>784</v>
      </c>
    </row>
    <row r="172" spans="1:15">
      <c r="A172" s="727"/>
      <c r="B172" s="727"/>
      <c r="C172" s="727" t="s">
        <v>1071</v>
      </c>
      <c r="D172" s="727"/>
      <c r="E172" s="727" t="s">
        <v>918</v>
      </c>
      <c r="F172" s="727"/>
      <c r="G172" s="727" t="s">
        <v>800</v>
      </c>
      <c r="H172" s="727"/>
      <c r="I172" s="728"/>
      <c r="J172" s="727"/>
      <c r="K172" s="727"/>
      <c r="L172" s="727"/>
      <c r="M172" s="727" t="s">
        <v>1072</v>
      </c>
      <c r="N172" s="727"/>
      <c r="O172" s="727" t="s">
        <v>784</v>
      </c>
    </row>
    <row r="173" spans="1:15">
      <c r="A173" s="727"/>
      <c r="B173" s="727"/>
      <c r="C173" s="727" t="s">
        <v>1073</v>
      </c>
      <c r="D173" s="727"/>
      <c r="E173" s="727" t="s">
        <v>918</v>
      </c>
      <c r="F173" s="727"/>
      <c r="G173" s="727" t="s">
        <v>800</v>
      </c>
      <c r="H173" s="727"/>
      <c r="I173" s="728"/>
      <c r="J173" s="727"/>
      <c r="K173" s="727"/>
      <c r="L173" s="727"/>
      <c r="M173" s="727" t="s">
        <v>1074</v>
      </c>
      <c r="N173" s="727"/>
      <c r="O173" s="727" t="s">
        <v>784</v>
      </c>
    </row>
    <row r="174" spans="1:15">
      <c r="A174" s="727"/>
      <c r="B174" s="727"/>
      <c r="C174" s="727" t="s">
        <v>1075</v>
      </c>
      <c r="D174" s="727"/>
      <c r="E174" s="727" t="s">
        <v>918</v>
      </c>
      <c r="F174" s="727"/>
      <c r="G174" s="727" t="s">
        <v>800</v>
      </c>
      <c r="H174" s="727"/>
      <c r="I174" s="728"/>
      <c r="J174" s="727"/>
      <c r="K174" s="727"/>
      <c r="L174" s="727"/>
      <c r="M174" s="727" t="s">
        <v>1076</v>
      </c>
      <c r="N174" s="727"/>
      <c r="O174" s="727" t="s">
        <v>784</v>
      </c>
    </row>
    <row r="175" spans="1:15">
      <c r="A175" s="727"/>
      <c r="B175" s="727"/>
      <c r="C175" s="727" t="s">
        <v>1077</v>
      </c>
      <c r="D175" s="727"/>
      <c r="E175" s="727" t="s">
        <v>918</v>
      </c>
      <c r="F175" s="727"/>
      <c r="G175" s="727" t="s">
        <v>800</v>
      </c>
      <c r="H175" s="727"/>
      <c r="I175" s="728"/>
      <c r="J175" s="727"/>
      <c r="K175" s="727" t="s">
        <v>1078</v>
      </c>
      <c r="L175" s="727"/>
      <c r="M175" s="727" t="s">
        <v>1079</v>
      </c>
      <c r="N175" s="727"/>
      <c r="O175" s="727" t="s">
        <v>784</v>
      </c>
    </row>
    <row r="176" spans="1:15">
      <c r="A176" s="727"/>
      <c r="B176" s="727"/>
      <c r="C176" s="727" t="s">
        <v>1080</v>
      </c>
      <c r="D176" s="727"/>
      <c r="E176" s="727" t="s">
        <v>918</v>
      </c>
      <c r="F176" s="727"/>
      <c r="G176" s="727" t="s">
        <v>800</v>
      </c>
      <c r="H176" s="727"/>
      <c r="I176" s="728"/>
      <c r="J176" s="727"/>
      <c r="K176" s="727" t="s">
        <v>1081</v>
      </c>
      <c r="L176" s="727"/>
      <c r="M176" s="727" t="s">
        <v>1082</v>
      </c>
      <c r="N176" s="727"/>
      <c r="O176" s="727" t="s">
        <v>784</v>
      </c>
    </row>
    <row r="177" spans="1:15">
      <c r="A177" s="727"/>
      <c r="B177" s="727"/>
      <c r="C177" s="727" t="s">
        <v>1451</v>
      </c>
      <c r="D177" s="727"/>
      <c r="E177" s="727" t="s">
        <v>918</v>
      </c>
      <c r="F177" s="727"/>
      <c r="G177" s="727" t="s">
        <v>800</v>
      </c>
      <c r="H177" s="727"/>
      <c r="I177" s="728"/>
      <c r="J177" s="727"/>
      <c r="K177" s="727" t="s">
        <v>1452</v>
      </c>
      <c r="L177" s="727"/>
      <c r="M177" s="727" t="s">
        <v>1453</v>
      </c>
      <c r="N177" s="727"/>
      <c r="O177" s="727" t="s">
        <v>784</v>
      </c>
    </row>
    <row r="178" spans="1:15">
      <c r="A178" s="727"/>
      <c r="B178" s="727"/>
      <c r="C178" s="727" t="s">
        <v>1454</v>
      </c>
      <c r="D178" s="727"/>
      <c r="E178" s="727" t="s">
        <v>918</v>
      </c>
      <c r="F178" s="727"/>
      <c r="G178" s="727" t="s">
        <v>800</v>
      </c>
      <c r="H178" s="727"/>
      <c r="I178" s="728"/>
      <c r="J178" s="727"/>
      <c r="K178" s="727" t="s">
        <v>1455</v>
      </c>
      <c r="L178" s="727"/>
      <c r="M178" s="727" t="s">
        <v>1456</v>
      </c>
      <c r="N178" s="727"/>
      <c r="O178" s="727" t="s">
        <v>784</v>
      </c>
    </row>
    <row r="179" spans="1:15">
      <c r="A179" s="727"/>
      <c r="B179" s="727"/>
      <c r="C179" s="727" t="s">
        <v>1083</v>
      </c>
      <c r="D179" s="727"/>
      <c r="E179" s="727" t="s">
        <v>918</v>
      </c>
      <c r="F179" s="727"/>
      <c r="G179" s="727" t="s">
        <v>800</v>
      </c>
      <c r="H179" s="727"/>
      <c r="I179" s="728"/>
      <c r="J179" s="727"/>
      <c r="K179" s="727" t="s">
        <v>1084</v>
      </c>
      <c r="L179" s="727"/>
      <c r="M179" s="727" t="s">
        <v>1085</v>
      </c>
      <c r="N179" s="727"/>
      <c r="O179" s="727" t="s">
        <v>1086</v>
      </c>
    </row>
    <row r="180" spans="1:15">
      <c r="A180" s="727"/>
      <c r="B180" s="727"/>
      <c r="C180" s="727" t="s">
        <v>1087</v>
      </c>
      <c r="D180" s="727"/>
      <c r="E180" s="727" t="s">
        <v>918</v>
      </c>
      <c r="F180" s="727"/>
      <c r="G180" s="727" t="s">
        <v>800</v>
      </c>
      <c r="H180" s="727"/>
      <c r="I180" s="728"/>
      <c r="J180" s="727"/>
      <c r="K180" s="727" t="s">
        <v>1088</v>
      </c>
      <c r="L180" s="727"/>
      <c r="M180" s="727" t="s">
        <v>1089</v>
      </c>
      <c r="N180" s="727"/>
      <c r="O180" s="727" t="s">
        <v>784</v>
      </c>
    </row>
    <row r="181" spans="1:15">
      <c r="A181" s="727"/>
      <c r="B181" s="727"/>
      <c r="C181" s="727" t="s">
        <v>1090</v>
      </c>
      <c r="D181" s="727"/>
      <c r="E181" s="727" t="s">
        <v>918</v>
      </c>
      <c r="F181" s="727"/>
      <c r="G181" s="727" t="s">
        <v>800</v>
      </c>
      <c r="H181" s="727"/>
      <c r="I181" s="728"/>
      <c r="J181" s="727"/>
      <c r="K181" s="727"/>
      <c r="L181" s="727"/>
      <c r="M181" s="727" t="s">
        <v>1091</v>
      </c>
      <c r="N181" s="727"/>
      <c r="O181" s="727" t="s">
        <v>784</v>
      </c>
    </row>
    <row r="182" spans="1:15">
      <c r="A182" s="727"/>
      <c r="B182" s="727"/>
      <c r="C182" s="727" t="s">
        <v>1092</v>
      </c>
      <c r="D182" s="727"/>
      <c r="E182" s="727" t="s">
        <v>918</v>
      </c>
      <c r="F182" s="727"/>
      <c r="G182" s="727" t="s">
        <v>800</v>
      </c>
      <c r="H182" s="727"/>
      <c r="I182" s="728"/>
      <c r="J182" s="727"/>
      <c r="K182" s="727"/>
      <c r="L182" s="727"/>
      <c r="M182" s="727" t="s">
        <v>1093</v>
      </c>
      <c r="N182" s="727"/>
      <c r="O182" s="727" t="s">
        <v>784</v>
      </c>
    </row>
    <row r="183" spans="1:15">
      <c r="A183" s="727"/>
      <c r="B183" s="727"/>
      <c r="C183" s="727" t="s">
        <v>1094</v>
      </c>
      <c r="D183" s="727"/>
      <c r="E183" s="727" t="s">
        <v>918</v>
      </c>
      <c r="F183" s="727"/>
      <c r="G183" s="727" t="s">
        <v>800</v>
      </c>
      <c r="H183" s="727"/>
      <c r="I183" s="728"/>
      <c r="J183" s="727"/>
      <c r="K183" s="727"/>
      <c r="L183" s="727"/>
      <c r="M183" s="727" t="s">
        <v>1095</v>
      </c>
      <c r="N183" s="727"/>
      <c r="O183" s="727" t="s">
        <v>784</v>
      </c>
    </row>
    <row r="184" spans="1:15">
      <c r="A184" s="727"/>
      <c r="B184" s="727"/>
      <c r="C184" s="727" t="s">
        <v>1096</v>
      </c>
      <c r="D184" s="727"/>
      <c r="E184" s="727" t="s">
        <v>918</v>
      </c>
      <c r="F184" s="727"/>
      <c r="G184" s="727" t="s">
        <v>800</v>
      </c>
      <c r="H184" s="727"/>
      <c r="I184" s="728"/>
      <c r="J184" s="727"/>
      <c r="K184" s="727"/>
      <c r="L184" s="727"/>
      <c r="M184" s="727" t="s">
        <v>1097</v>
      </c>
      <c r="N184" s="727"/>
      <c r="O184" s="727" t="s">
        <v>784</v>
      </c>
    </row>
    <row r="185" spans="1:15">
      <c r="A185" s="727"/>
      <c r="B185" s="727"/>
      <c r="C185" s="727" t="s">
        <v>1098</v>
      </c>
      <c r="D185" s="727"/>
      <c r="E185" s="727" t="s">
        <v>918</v>
      </c>
      <c r="F185" s="727"/>
      <c r="G185" s="727" t="s">
        <v>800</v>
      </c>
      <c r="H185" s="727"/>
      <c r="I185" s="728"/>
      <c r="J185" s="727"/>
      <c r="K185" s="727"/>
      <c r="L185" s="727"/>
      <c r="M185" s="727" t="s">
        <v>1099</v>
      </c>
      <c r="N185" s="727"/>
      <c r="O185" s="727" t="s">
        <v>784</v>
      </c>
    </row>
    <row r="186" spans="1:15">
      <c r="A186" s="727"/>
      <c r="B186" s="727"/>
      <c r="C186" s="727" t="s">
        <v>1499</v>
      </c>
      <c r="D186" s="727"/>
      <c r="E186" s="727" t="s">
        <v>918</v>
      </c>
      <c r="F186" s="727"/>
      <c r="G186" s="727" t="s">
        <v>800</v>
      </c>
      <c r="H186" s="727"/>
      <c r="I186" s="728"/>
      <c r="J186" s="727"/>
      <c r="K186" s="727"/>
      <c r="L186" s="727"/>
      <c r="M186" s="727" t="s">
        <v>1377</v>
      </c>
      <c r="N186" s="727"/>
      <c r="O186" s="727" t="s">
        <v>784</v>
      </c>
    </row>
    <row r="187" spans="1:15">
      <c r="A187" s="727"/>
      <c r="B187" s="727"/>
      <c r="C187" s="727" t="s">
        <v>1500</v>
      </c>
      <c r="D187" s="727"/>
      <c r="E187" s="727" t="s">
        <v>918</v>
      </c>
      <c r="F187" s="727"/>
      <c r="G187" s="727" t="s">
        <v>800</v>
      </c>
      <c r="H187" s="727"/>
      <c r="I187" s="728"/>
      <c r="J187" s="727"/>
      <c r="K187" s="727"/>
      <c r="L187" s="727"/>
      <c r="M187" s="727" t="s">
        <v>1503</v>
      </c>
      <c r="N187" s="727"/>
      <c r="O187" s="727" t="s">
        <v>784</v>
      </c>
    </row>
    <row r="188" spans="1:15">
      <c r="A188" s="727"/>
      <c r="B188" s="727"/>
      <c r="C188" s="727" t="s">
        <v>1501</v>
      </c>
      <c r="D188" s="727"/>
      <c r="E188" s="727" t="s">
        <v>918</v>
      </c>
      <c r="F188" s="727"/>
      <c r="G188" s="727" t="s">
        <v>800</v>
      </c>
      <c r="H188" s="727"/>
      <c r="I188" s="728"/>
      <c r="J188" s="727"/>
      <c r="K188" s="727"/>
      <c r="L188" s="727"/>
      <c r="M188" s="727" t="s">
        <v>1504</v>
      </c>
      <c r="N188" s="727"/>
      <c r="O188" s="727" t="s">
        <v>784</v>
      </c>
    </row>
    <row r="189" spans="1:15">
      <c r="A189" s="727"/>
      <c r="B189" s="727"/>
      <c r="C189" s="727" t="s">
        <v>1502</v>
      </c>
      <c r="D189" s="727"/>
      <c r="E189" s="727" t="s">
        <v>918</v>
      </c>
      <c r="F189" s="727"/>
      <c r="G189" s="727" t="s">
        <v>800</v>
      </c>
      <c r="H189" s="727"/>
      <c r="I189" s="728"/>
      <c r="J189" s="727"/>
      <c r="K189" s="727"/>
      <c r="L189" s="727"/>
      <c r="M189" s="727" t="s">
        <v>1505</v>
      </c>
      <c r="N189" s="727"/>
      <c r="O189" s="727" t="s">
        <v>784</v>
      </c>
    </row>
    <row r="190" spans="1:15">
      <c r="A190" s="727"/>
      <c r="B190" s="727"/>
      <c r="C190" s="727" t="s">
        <v>1100</v>
      </c>
      <c r="D190" s="727"/>
      <c r="E190" s="727" t="s">
        <v>918</v>
      </c>
      <c r="F190" s="727"/>
      <c r="G190" s="727" t="s">
        <v>800</v>
      </c>
      <c r="H190" s="727"/>
      <c r="I190" s="728"/>
      <c r="J190" s="727"/>
      <c r="K190" s="727"/>
      <c r="L190" s="727"/>
      <c r="M190" s="727" t="s">
        <v>1101</v>
      </c>
      <c r="N190" s="727"/>
      <c r="O190" s="727" t="s">
        <v>784</v>
      </c>
    </row>
    <row r="191" spans="1:15">
      <c r="A191" s="727"/>
      <c r="B191" s="727"/>
      <c r="C191" s="727" t="s">
        <v>1102</v>
      </c>
      <c r="D191" s="727"/>
      <c r="E191" s="727" t="s">
        <v>918</v>
      </c>
      <c r="F191" s="727"/>
      <c r="G191" s="727" t="s">
        <v>800</v>
      </c>
      <c r="H191" s="727"/>
      <c r="I191" s="728"/>
      <c r="J191" s="727"/>
      <c r="K191" s="727" t="s">
        <v>1103</v>
      </c>
      <c r="L191" s="727"/>
      <c r="M191" s="727" t="s">
        <v>1104</v>
      </c>
      <c r="N191" s="727"/>
      <c r="O191" s="727" t="s">
        <v>784</v>
      </c>
    </row>
    <row r="192" spans="1:15">
      <c r="A192" s="727"/>
      <c r="B192" s="727"/>
      <c r="C192" s="727" t="s">
        <v>1105</v>
      </c>
      <c r="D192" s="727"/>
      <c r="E192" s="727" t="s">
        <v>918</v>
      </c>
      <c r="F192" s="727"/>
      <c r="G192" s="727" t="s">
        <v>800</v>
      </c>
      <c r="H192" s="727"/>
      <c r="I192" s="728"/>
      <c r="J192" s="727"/>
      <c r="K192" s="727"/>
      <c r="L192" s="727"/>
      <c r="M192" s="727" t="s">
        <v>1106</v>
      </c>
      <c r="N192" s="727"/>
      <c r="O192" s="727" t="s">
        <v>784</v>
      </c>
    </row>
    <row r="193" spans="1:15">
      <c r="A193" s="727"/>
      <c r="B193" s="727"/>
      <c r="C193" s="727" t="s">
        <v>1107</v>
      </c>
      <c r="D193" s="727"/>
      <c r="E193" s="727" t="s">
        <v>918</v>
      </c>
      <c r="F193" s="727"/>
      <c r="G193" s="727" t="s">
        <v>800</v>
      </c>
      <c r="H193" s="727"/>
      <c r="I193" s="728"/>
      <c r="J193" s="727"/>
      <c r="K193" s="727"/>
      <c r="L193" s="727"/>
      <c r="M193" s="727" t="s">
        <v>1108</v>
      </c>
      <c r="N193" s="727"/>
      <c r="O193" s="727" t="s">
        <v>784</v>
      </c>
    </row>
    <row r="194" spans="1:15">
      <c r="A194" s="727"/>
      <c r="B194" s="727"/>
      <c r="C194" s="727" t="s">
        <v>1109</v>
      </c>
      <c r="D194" s="727"/>
      <c r="E194" s="727" t="s">
        <v>918</v>
      </c>
      <c r="F194" s="727"/>
      <c r="G194" s="727" t="s">
        <v>800</v>
      </c>
      <c r="H194" s="727"/>
      <c r="I194" s="728"/>
      <c r="J194" s="727"/>
      <c r="K194" s="727"/>
      <c r="L194" s="727"/>
      <c r="M194" s="727" t="s">
        <v>1110</v>
      </c>
      <c r="N194" s="727"/>
      <c r="O194" s="727" t="s">
        <v>784</v>
      </c>
    </row>
    <row r="195" spans="1:15">
      <c r="A195" s="727"/>
      <c r="B195" s="727"/>
      <c r="C195" s="727" t="s">
        <v>1111</v>
      </c>
      <c r="D195" s="727"/>
      <c r="E195" s="727" t="s">
        <v>918</v>
      </c>
      <c r="F195" s="727"/>
      <c r="G195" s="727" t="s">
        <v>800</v>
      </c>
      <c r="H195" s="727"/>
      <c r="I195" s="728"/>
      <c r="J195" s="727"/>
      <c r="K195" s="727"/>
      <c r="L195" s="727"/>
      <c r="M195" s="727" t="s">
        <v>1112</v>
      </c>
      <c r="N195" s="727"/>
      <c r="O195" s="727" t="s">
        <v>784</v>
      </c>
    </row>
    <row r="196" spans="1:15">
      <c r="A196" s="727"/>
      <c r="B196" s="727"/>
      <c r="C196" s="727" t="s">
        <v>1113</v>
      </c>
      <c r="D196" s="727"/>
      <c r="E196" s="727" t="s">
        <v>918</v>
      </c>
      <c r="F196" s="727"/>
      <c r="G196" s="727" t="s">
        <v>800</v>
      </c>
      <c r="H196" s="727"/>
      <c r="I196" s="728"/>
      <c r="J196" s="727"/>
      <c r="K196" s="727"/>
      <c r="L196" s="727"/>
      <c r="M196" s="727" t="s">
        <v>1114</v>
      </c>
      <c r="N196" s="727"/>
      <c r="O196" s="727" t="s">
        <v>784</v>
      </c>
    </row>
    <row r="197" spans="1:15">
      <c r="A197" s="727"/>
      <c r="B197" s="727"/>
      <c r="C197" s="727" t="s">
        <v>1115</v>
      </c>
      <c r="D197" s="727"/>
      <c r="E197" s="727" t="s">
        <v>918</v>
      </c>
      <c r="F197" s="727"/>
      <c r="G197" s="727" t="s">
        <v>800</v>
      </c>
      <c r="H197" s="727"/>
      <c r="I197" s="728"/>
      <c r="J197" s="727"/>
      <c r="K197" s="727"/>
      <c r="L197" s="727"/>
      <c r="M197" s="727" t="s">
        <v>1116</v>
      </c>
      <c r="N197" s="727"/>
      <c r="O197" s="727" t="s">
        <v>784</v>
      </c>
    </row>
    <row r="198" spans="1:15">
      <c r="A198" s="727"/>
      <c r="B198" s="727"/>
      <c r="C198" s="727" t="s">
        <v>1117</v>
      </c>
      <c r="D198" s="727"/>
      <c r="E198" s="727" t="s">
        <v>918</v>
      </c>
      <c r="F198" s="727"/>
      <c r="G198" s="727" t="s">
        <v>800</v>
      </c>
      <c r="H198" s="727"/>
      <c r="I198" s="728"/>
      <c r="J198" s="727"/>
      <c r="K198" s="727" t="s">
        <v>1118</v>
      </c>
      <c r="L198" s="727"/>
      <c r="M198" s="727" t="s">
        <v>1119</v>
      </c>
      <c r="N198" s="727"/>
      <c r="O198" s="727" t="s">
        <v>784</v>
      </c>
    </row>
    <row r="199" spans="1:15">
      <c r="A199" s="727"/>
      <c r="B199" s="727"/>
      <c r="C199" s="727" t="s">
        <v>1120</v>
      </c>
      <c r="D199" s="727"/>
      <c r="E199" s="727" t="s">
        <v>1121</v>
      </c>
      <c r="F199" s="727"/>
      <c r="G199" s="727" t="s">
        <v>800</v>
      </c>
      <c r="H199" s="727"/>
      <c r="I199" s="728"/>
      <c r="J199" s="727"/>
      <c r="K199" s="727" t="s">
        <v>1122</v>
      </c>
      <c r="L199" s="727"/>
      <c r="M199" s="727" t="s">
        <v>1123</v>
      </c>
      <c r="N199" s="727"/>
      <c r="O199" s="727" t="s">
        <v>784</v>
      </c>
    </row>
    <row r="200" spans="1:15">
      <c r="A200" s="727"/>
      <c r="B200" s="727"/>
      <c r="C200" s="727" t="s">
        <v>1124</v>
      </c>
      <c r="D200" s="727"/>
      <c r="E200" s="727" t="s">
        <v>1121</v>
      </c>
      <c r="F200" s="727"/>
      <c r="G200" s="727" t="s">
        <v>800</v>
      </c>
      <c r="H200" s="727"/>
      <c r="I200" s="728"/>
      <c r="J200" s="727"/>
      <c r="K200" s="727" t="s">
        <v>1125</v>
      </c>
      <c r="L200" s="727"/>
      <c r="M200" s="727" t="s">
        <v>1126</v>
      </c>
      <c r="N200" s="727"/>
      <c r="O200" s="727" t="s">
        <v>784</v>
      </c>
    </row>
    <row r="201" spans="1:15">
      <c r="A201" s="727"/>
      <c r="B201" s="727"/>
      <c r="C201" s="727" t="s">
        <v>1127</v>
      </c>
      <c r="D201" s="727"/>
      <c r="E201" s="727" t="s">
        <v>1121</v>
      </c>
      <c r="F201" s="727"/>
      <c r="G201" s="727" t="s">
        <v>800</v>
      </c>
      <c r="H201" s="727"/>
      <c r="I201" s="728"/>
      <c r="J201" s="727"/>
      <c r="K201" s="727"/>
      <c r="L201" s="727"/>
      <c r="M201" s="727" t="s">
        <v>1128</v>
      </c>
      <c r="N201" s="727"/>
      <c r="O201" s="727" t="s">
        <v>784</v>
      </c>
    </row>
    <row r="202" spans="1:15">
      <c r="A202" s="727"/>
      <c r="B202" s="727"/>
      <c r="C202" s="727" t="s">
        <v>1129</v>
      </c>
      <c r="D202" s="727"/>
      <c r="E202" s="727" t="s">
        <v>1130</v>
      </c>
      <c r="F202" s="727"/>
      <c r="G202" s="727" t="s">
        <v>800</v>
      </c>
      <c r="H202" s="727"/>
      <c r="I202" s="728"/>
      <c r="J202" s="727"/>
      <c r="K202" s="727" t="s">
        <v>1131</v>
      </c>
      <c r="L202" s="727"/>
      <c r="M202" s="727" t="s">
        <v>1132</v>
      </c>
      <c r="N202" s="727"/>
      <c r="O202" s="727" t="s">
        <v>784</v>
      </c>
    </row>
    <row r="203" spans="1:15">
      <c r="A203" s="727"/>
      <c r="B203" s="727"/>
      <c r="C203" s="727" t="s">
        <v>1133</v>
      </c>
      <c r="D203" s="727"/>
      <c r="E203" s="727" t="s">
        <v>1130</v>
      </c>
      <c r="F203" s="727"/>
      <c r="G203" s="727" t="s">
        <v>800</v>
      </c>
      <c r="H203" s="727"/>
      <c r="I203" s="728"/>
      <c r="J203" s="727"/>
      <c r="K203" s="727" t="s">
        <v>1134</v>
      </c>
      <c r="L203" s="727"/>
      <c r="M203" s="727" t="s">
        <v>1135</v>
      </c>
      <c r="N203" s="727"/>
      <c r="O203" s="727" t="s">
        <v>784</v>
      </c>
    </row>
    <row r="204" spans="1:15">
      <c r="A204" s="727"/>
      <c r="B204" s="727"/>
      <c r="C204" s="727" t="s">
        <v>1136</v>
      </c>
      <c r="D204" s="727"/>
      <c r="E204" s="727" t="s">
        <v>1130</v>
      </c>
      <c r="F204" s="727"/>
      <c r="G204" s="727" t="s">
        <v>800</v>
      </c>
      <c r="H204" s="727"/>
      <c r="I204" s="728"/>
      <c r="J204" s="727"/>
      <c r="K204" s="727" t="s">
        <v>1137</v>
      </c>
      <c r="L204" s="727"/>
      <c r="M204" s="727" t="s">
        <v>1138</v>
      </c>
      <c r="N204" s="727"/>
      <c r="O204" s="727" t="s">
        <v>784</v>
      </c>
    </row>
  </sheetData>
  <pageMargins left="0.45" right="0.45" top="0.5" bottom="0.5" header="0.1" footer="0.3"/>
  <pageSetup paperSize="9" scale="90" orientation="landscape" horizontalDpi="0" verticalDpi="0" r:id="rId1"/>
  <headerFooter>
    <oddHeader>&amp;L&amp;"Arial,Bold"&amp;8 4:23 PM
&amp;"Arial,Bold"&amp;8 06/14/17
&amp;"Arial,Bold"&amp;8 &amp;C&amp;"Arial,Bold"&amp;12 Share Mercy
&amp;"Arial,Bold"&amp;14 Account Listing
&amp;"Arial,Bold"&amp;10 June 14, 2017</oddHeader>
    <oddFooter>&amp;R&amp;"Arial,Bold"&amp;8 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opLeftCell="D6" zoomScale="70" zoomScaleNormal="70" workbookViewId="0">
      <selection activeCell="E17" sqref="E17"/>
    </sheetView>
  </sheetViews>
  <sheetFormatPr defaultRowHeight="12.75"/>
  <cols>
    <col min="1" max="1" width="3.28515625" style="6" customWidth="1"/>
    <col min="2" max="2" width="17.5703125" style="6" customWidth="1"/>
    <col min="3" max="3" width="35.42578125" style="6" customWidth="1"/>
    <col min="4" max="4" width="9.5703125" style="6" customWidth="1"/>
    <col min="5" max="5" width="13.7109375" style="6" customWidth="1"/>
    <col min="6" max="6" width="10.42578125" style="6" customWidth="1"/>
    <col min="7" max="7" width="1.5703125" style="6" customWidth="1"/>
    <col min="8" max="8" width="13.7109375" style="6" customWidth="1"/>
    <col min="9" max="9" width="23.5703125" style="6" customWidth="1"/>
    <col min="10" max="10" width="8.42578125" style="6" customWidth="1"/>
    <col min="11" max="11" width="11" style="6" customWidth="1"/>
    <col min="12" max="12" width="13.85546875" style="6" customWidth="1"/>
    <col min="13" max="13" width="10.28515625" style="6" customWidth="1"/>
    <col min="14" max="14" width="21.7109375" style="6" customWidth="1"/>
    <col min="15" max="16384" width="9.140625" style="6"/>
  </cols>
  <sheetData>
    <row r="2" spans="1:14" ht="12.75" customHeight="1">
      <c r="D2" s="768" t="s">
        <v>1579</v>
      </c>
      <c r="E2" s="768"/>
      <c r="F2" s="768"/>
      <c r="H2" s="769" t="s">
        <v>1578</v>
      </c>
      <c r="I2" s="769"/>
      <c r="J2" s="769"/>
      <c r="K2" s="769"/>
      <c r="L2" s="769"/>
    </row>
    <row r="3" spans="1:14" ht="12.75" customHeight="1">
      <c r="D3" s="768"/>
      <c r="E3" s="768"/>
      <c r="F3" s="768"/>
      <c r="H3" s="769"/>
      <c r="I3" s="769"/>
      <c r="J3" s="769"/>
      <c r="K3" s="769"/>
      <c r="L3" s="769"/>
    </row>
    <row r="5" spans="1:14" ht="15.75" thickBot="1">
      <c r="B5" s="771" t="s">
        <v>322</v>
      </c>
      <c r="C5" s="771"/>
      <c r="D5" s="771"/>
      <c r="E5" s="176" t="s">
        <v>264</v>
      </c>
      <c r="F5" s="177">
        <v>42345</v>
      </c>
      <c r="H5" s="6" t="s">
        <v>1561</v>
      </c>
    </row>
    <row r="6" spans="1:14" ht="31.5" customHeight="1">
      <c r="B6" s="399" t="s">
        <v>293</v>
      </c>
      <c r="C6" s="400" t="s">
        <v>324</v>
      </c>
      <c r="D6" s="400" t="s">
        <v>297</v>
      </c>
      <c r="E6" s="400" t="s">
        <v>265</v>
      </c>
      <c r="F6" s="401" t="s">
        <v>294</v>
      </c>
      <c r="H6" s="731" t="s">
        <v>1563</v>
      </c>
      <c r="I6" s="731" t="s">
        <v>1564</v>
      </c>
      <c r="J6" s="731" t="s">
        <v>297</v>
      </c>
      <c r="K6" s="731" t="s">
        <v>265</v>
      </c>
      <c r="L6" s="731" t="s">
        <v>1569</v>
      </c>
      <c r="M6" s="731" t="s">
        <v>166</v>
      </c>
      <c r="N6" s="731" t="s">
        <v>1568</v>
      </c>
    </row>
    <row r="7" spans="1:14" ht="37.5" customHeight="1">
      <c r="A7" s="6">
        <v>1</v>
      </c>
      <c r="B7" s="772" t="s">
        <v>266</v>
      </c>
      <c r="C7" s="137" t="s">
        <v>298</v>
      </c>
      <c r="D7" s="137" t="s">
        <v>299</v>
      </c>
      <c r="E7" s="137" t="s">
        <v>670</v>
      </c>
      <c r="F7" s="179" t="s">
        <v>667</v>
      </c>
      <c r="H7" s="770" t="s">
        <v>1562</v>
      </c>
      <c r="I7" s="734" t="s">
        <v>1602</v>
      </c>
      <c r="J7" s="733" t="s">
        <v>1565</v>
      </c>
      <c r="K7" s="734" t="s">
        <v>1566</v>
      </c>
      <c r="L7" s="734" t="s">
        <v>1567</v>
      </c>
      <c r="M7" s="734" t="s">
        <v>1571</v>
      </c>
      <c r="N7" s="734" t="s">
        <v>1574</v>
      </c>
    </row>
    <row r="8" spans="1:14" ht="39.75" customHeight="1">
      <c r="B8" s="772"/>
      <c r="C8" s="137" t="s">
        <v>300</v>
      </c>
      <c r="D8" s="137" t="s">
        <v>301</v>
      </c>
      <c r="E8" s="137" t="s">
        <v>671</v>
      </c>
      <c r="F8" s="179" t="s">
        <v>668</v>
      </c>
      <c r="H8" s="770"/>
      <c r="I8" s="734" t="s">
        <v>1605</v>
      </c>
      <c r="J8" s="733" t="s">
        <v>1598</v>
      </c>
      <c r="K8" s="734" t="s">
        <v>1599</v>
      </c>
      <c r="L8" s="734" t="s">
        <v>1600</v>
      </c>
      <c r="M8" s="734" t="s">
        <v>1570</v>
      </c>
      <c r="N8" s="734" t="s">
        <v>1575</v>
      </c>
    </row>
    <row r="9" spans="1:14" ht="60.75" customHeight="1">
      <c r="A9" s="6">
        <v>2</v>
      </c>
      <c r="B9" s="772" t="s">
        <v>267</v>
      </c>
      <c r="C9" s="137" t="s">
        <v>302</v>
      </c>
      <c r="D9" s="137" t="s">
        <v>303</v>
      </c>
      <c r="E9" s="137" t="s">
        <v>669</v>
      </c>
      <c r="F9" s="179" t="s">
        <v>722</v>
      </c>
      <c r="H9" s="770"/>
      <c r="I9" s="732" t="s">
        <v>1681</v>
      </c>
      <c r="J9" s="732" t="s">
        <v>1581</v>
      </c>
      <c r="K9" s="732" t="s">
        <v>1601</v>
      </c>
      <c r="L9" s="732" t="s">
        <v>1582</v>
      </c>
      <c r="M9" s="732" t="s">
        <v>1678</v>
      </c>
      <c r="N9" s="732" t="s">
        <v>1677</v>
      </c>
    </row>
    <row r="10" spans="1:14" ht="46.5" customHeight="1">
      <c r="B10" s="772"/>
      <c r="C10" s="137" t="s">
        <v>304</v>
      </c>
      <c r="D10" s="137" t="s">
        <v>305</v>
      </c>
      <c r="E10" s="137" t="s">
        <v>672</v>
      </c>
      <c r="F10" s="179" t="s">
        <v>673</v>
      </c>
      <c r="H10" s="770"/>
      <c r="I10" s="732" t="s">
        <v>1682</v>
      </c>
      <c r="J10" s="732" t="s">
        <v>1581</v>
      </c>
      <c r="K10" s="732" t="s">
        <v>1601</v>
      </c>
      <c r="L10" s="732" t="s">
        <v>1676</v>
      </c>
      <c r="M10" s="732" t="s">
        <v>1679</v>
      </c>
      <c r="N10" s="732" t="s">
        <v>1680</v>
      </c>
    </row>
    <row r="11" spans="1:14" ht="33.75" customHeight="1">
      <c r="B11" s="772"/>
      <c r="C11" s="137" t="s">
        <v>666</v>
      </c>
      <c r="D11" s="137" t="s">
        <v>674</v>
      </c>
      <c r="E11" s="137" t="s">
        <v>675</v>
      </c>
      <c r="F11" s="179" t="s">
        <v>676</v>
      </c>
      <c r="H11" s="770"/>
      <c r="I11" s="137"/>
      <c r="J11" s="137"/>
      <c r="K11" s="137"/>
      <c r="L11" s="137"/>
      <c r="M11" s="137"/>
      <c r="N11" s="137"/>
    </row>
    <row r="12" spans="1:14" ht="32.25" customHeight="1">
      <c r="B12" s="772"/>
      <c r="C12" s="137" t="s">
        <v>664</v>
      </c>
      <c r="D12" s="137" t="s">
        <v>677</v>
      </c>
      <c r="E12" s="137" t="s">
        <v>678</v>
      </c>
      <c r="F12" s="179" t="s">
        <v>679</v>
      </c>
      <c r="H12" s="770"/>
      <c r="I12" s="137"/>
      <c r="J12" s="137"/>
      <c r="K12" s="137"/>
      <c r="L12" s="137"/>
      <c r="M12" s="137"/>
      <c r="N12" s="137"/>
    </row>
    <row r="13" spans="1:14" ht="31.5" customHeight="1">
      <c r="B13" s="772"/>
      <c r="C13" s="137" t="s">
        <v>665</v>
      </c>
      <c r="D13" s="137" t="s">
        <v>723</v>
      </c>
      <c r="E13" s="137" t="s">
        <v>724</v>
      </c>
      <c r="F13" s="179" t="s">
        <v>725</v>
      </c>
      <c r="H13" s="770"/>
      <c r="I13" s="137"/>
      <c r="J13" s="137"/>
      <c r="K13" s="137"/>
      <c r="L13" s="137"/>
      <c r="M13" s="137"/>
      <c r="N13" s="137"/>
    </row>
    <row r="14" spans="1:14" ht="45.75" customHeight="1">
      <c r="A14" s="6">
        <v>3</v>
      </c>
      <c r="B14" s="772" t="s">
        <v>254</v>
      </c>
      <c r="C14" s="349" t="s">
        <v>306</v>
      </c>
      <c r="D14" s="349" t="s">
        <v>307</v>
      </c>
      <c r="E14" s="349" t="s">
        <v>680</v>
      </c>
      <c r="F14" s="350" t="s">
        <v>682</v>
      </c>
      <c r="H14" s="770"/>
      <c r="I14" s="349" t="s">
        <v>1591</v>
      </c>
      <c r="J14" s="349" t="s">
        <v>1593</v>
      </c>
      <c r="K14" s="349" t="s">
        <v>1592</v>
      </c>
      <c r="L14" s="349" t="s">
        <v>1597</v>
      </c>
      <c r="M14" s="349" t="s">
        <v>1573</v>
      </c>
      <c r="N14" s="349" t="s">
        <v>1576</v>
      </c>
    </row>
    <row r="15" spans="1:14" ht="33" customHeight="1">
      <c r="B15" s="772"/>
      <c r="C15" s="347" t="s">
        <v>645</v>
      </c>
      <c r="D15" s="347" t="s">
        <v>681</v>
      </c>
      <c r="E15" s="347" t="s">
        <v>683</v>
      </c>
      <c r="F15" s="348" t="s">
        <v>684</v>
      </c>
      <c r="H15" s="770"/>
      <c r="I15" s="347" t="s">
        <v>1609</v>
      </c>
      <c r="J15" s="347" t="s">
        <v>1610</v>
      </c>
      <c r="K15" s="349" t="s">
        <v>1611</v>
      </c>
      <c r="L15" s="349" t="s">
        <v>1612</v>
      </c>
      <c r="M15" s="746"/>
      <c r="N15" s="349"/>
    </row>
    <row r="16" spans="1:14" ht="60.75" customHeight="1">
      <c r="A16" s="6">
        <v>4</v>
      </c>
      <c r="B16" s="774" t="s">
        <v>685</v>
      </c>
      <c r="C16" s="178" t="s">
        <v>687</v>
      </c>
      <c r="D16" s="178" t="s">
        <v>686</v>
      </c>
      <c r="E16" s="137" t="s">
        <v>690</v>
      </c>
      <c r="F16" s="180" t="s">
        <v>691</v>
      </c>
      <c r="H16" s="770"/>
      <c r="I16" s="347" t="s">
        <v>1589</v>
      </c>
      <c r="J16" s="178" t="s">
        <v>1594</v>
      </c>
      <c r="K16" s="349" t="s">
        <v>1595</v>
      </c>
      <c r="L16" s="349" t="s">
        <v>1596</v>
      </c>
      <c r="M16" s="349" t="s">
        <v>1572</v>
      </c>
      <c r="N16" s="349" t="s">
        <v>1577</v>
      </c>
    </row>
    <row r="17" spans="1:14" ht="34.5" customHeight="1">
      <c r="B17" s="774"/>
      <c r="C17" s="137" t="s">
        <v>648</v>
      </c>
      <c r="D17" s="137" t="s">
        <v>689</v>
      </c>
      <c r="E17" s="137" t="s">
        <v>692</v>
      </c>
      <c r="F17" s="180" t="s">
        <v>693</v>
      </c>
      <c r="H17" s="770"/>
      <c r="I17" s="137"/>
      <c r="J17" s="137"/>
      <c r="K17" s="137"/>
      <c r="L17" s="178"/>
      <c r="M17" s="178"/>
      <c r="N17" s="178"/>
    </row>
    <row r="18" spans="1:14" ht="33" customHeight="1">
      <c r="B18" s="774"/>
      <c r="C18" s="137" t="s">
        <v>641</v>
      </c>
      <c r="D18" s="137" t="s">
        <v>688</v>
      </c>
      <c r="E18" s="137" t="s">
        <v>694</v>
      </c>
      <c r="F18" s="180" t="s">
        <v>703</v>
      </c>
      <c r="H18" s="770"/>
      <c r="I18" s="137"/>
      <c r="J18" s="137"/>
      <c r="K18" s="137"/>
      <c r="L18" s="178"/>
      <c r="M18" s="178"/>
      <c r="N18" s="178"/>
    </row>
    <row r="19" spans="1:14" ht="33" customHeight="1">
      <c r="A19" s="6">
        <v>5</v>
      </c>
      <c r="B19" s="772" t="s">
        <v>255</v>
      </c>
      <c r="C19" s="137" t="s">
        <v>696</v>
      </c>
      <c r="D19" s="137" t="s">
        <v>697</v>
      </c>
      <c r="E19" s="137" t="s">
        <v>699</v>
      </c>
      <c r="F19" s="179" t="s">
        <v>701</v>
      </c>
      <c r="H19" s="770"/>
      <c r="I19" s="137"/>
      <c r="J19" s="137"/>
      <c r="K19" s="137"/>
      <c r="L19" s="137"/>
      <c r="M19" s="137"/>
      <c r="N19" s="137"/>
    </row>
    <row r="20" spans="1:14" ht="30" customHeight="1">
      <c r="B20" s="772"/>
      <c r="C20" s="137" t="s">
        <v>643</v>
      </c>
      <c r="D20" s="137" t="s">
        <v>698</v>
      </c>
      <c r="E20" s="137" t="s">
        <v>700</v>
      </c>
      <c r="F20" s="179" t="s">
        <v>702</v>
      </c>
      <c r="H20" s="770"/>
      <c r="I20" s="137"/>
      <c r="J20" s="137"/>
      <c r="K20" s="137"/>
      <c r="L20" s="137"/>
      <c r="M20" s="137"/>
      <c r="N20" s="137"/>
    </row>
    <row r="21" spans="1:14" ht="34.5" customHeight="1" thickBot="1">
      <c r="B21" s="773"/>
      <c r="C21" s="138" t="s">
        <v>642</v>
      </c>
      <c r="D21" s="138" t="s">
        <v>704</v>
      </c>
      <c r="E21" s="138" t="s">
        <v>705</v>
      </c>
      <c r="F21" s="181" t="s">
        <v>706</v>
      </c>
      <c r="H21" s="770"/>
      <c r="I21" s="137"/>
      <c r="J21" s="137"/>
      <c r="K21" s="137"/>
      <c r="L21" s="137"/>
      <c r="M21" s="137"/>
      <c r="N21" s="137"/>
    </row>
    <row r="22" spans="1:14" ht="18" customHeight="1">
      <c r="B22" s="6" t="s">
        <v>323</v>
      </c>
    </row>
    <row r="23" spans="1:14">
      <c r="A23" s="6">
        <v>4.0999999999999996</v>
      </c>
      <c r="B23" s="6" t="s">
        <v>308</v>
      </c>
    </row>
    <row r="24" spans="1:14">
      <c r="A24" s="6">
        <v>4.2</v>
      </c>
      <c r="B24" s="6" t="s">
        <v>309</v>
      </c>
    </row>
    <row r="25" spans="1:14">
      <c r="A25" s="6">
        <v>4.3</v>
      </c>
      <c r="B25" s="6" t="s">
        <v>310</v>
      </c>
    </row>
    <row r="27" spans="1:14">
      <c r="C27" s="182"/>
    </row>
  </sheetData>
  <mergeCells count="9">
    <mergeCell ref="D2:F3"/>
    <mergeCell ref="H2:L3"/>
    <mergeCell ref="H7:H21"/>
    <mergeCell ref="B5:D5"/>
    <mergeCell ref="B7:B8"/>
    <mergeCell ref="B9:B13"/>
    <mergeCell ref="B14:B15"/>
    <mergeCell ref="B19:B21"/>
    <mergeCell ref="B16:B18"/>
  </mergeCells>
  <pageMargins left="0.31" right="0.23" top="0.46" bottom="0.38" header="0.3" footer="0.3"/>
  <pageSetup paperSize="9" scale="95" orientation="portrait" verticalDpi="0" r:id="rId1"/>
  <headerFooter>
    <oddFooter>&amp;L002/frm-adm-fnc/11/Jun15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90" zoomScaleNormal="90" workbookViewId="0">
      <selection activeCell="F16" sqref="F16"/>
    </sheetView>
  </sheetViews>
  <sheetFormatPr defaultRowHeight="12.75"/>
  <cols>
    <col min="1" max="1" width="3.28515625" style="6" customWidth="1"/>
    <col min="2" max="2" width="17.5703125" style="6" customWidth="1"/>
    <col min="3" max="3" width="45.85546875" style="6" customWidth="1"/>
    <col min="4" max="4" width="33.5703125" style="6" customWidth="1"/>
    <col min="5" max="5" width="18.140625" style="6" customWidth="1"/>
    <col min="6" max="6" width="14.5703125" style="6" customWidth="1"/>
    <col min="7" max="16384" width="9.140625" style="6"/>
  </cols>
  <sheetData>
    <row r="1" spans="1:6" ht="20.25" customHeight="1">
      <c r="C1" s="778" t="s">
        <v>755</v>
      </c>
      <c r="D1" s="778"/>
      <c r="E1" s="778"/>
      <c r="F1" s="778"/>
    </row>
    <row r="2" spans="1:6" ht="18.75" customHeight="1" thickBot="1">
      <c r="E2" s="402" t="s">
        <v>264</v>
      </c>
      <c r="F2" s="403">
        <v>42447</v>
      </c>
    </row>
    <row r="3" spans="1:6" ht="31.5" customHeight="1">
      <c r="B3" s="404" t="s">
        <v>293</v>
      </c>
      <c r="C3" s="405" t="s">
        <v>324</v>
      </c>
      <c r="D3" s="405" t="s">
        <v>756</v>
      </c>
      <c r="E3" s="405" t="s">
        <v>757</v>
      </c>
      <c r="F3" s="408" t="s">
        <v>166</v>
      </c>
    </row>
    <row r="4" spans="1:6" ht="19.5" customHeight="1">
      <c r="A4" s="6">
        <v>1</v>
      </c>
      <c r="B4" s="775" t="s">
        <v>266</v>
      </c>
      <c r="C4" s="406" t="s">
        <v>298</v>
      </c>
      <c r="D4" s="406"/>
      <c r="E4" s="406"/>
      <c r="F4" s="409"/>
    </row>
    <row r="5" spans="1:6" ht="18.75" customHeight="1">
      <c r="B5" s="779"/>
      <c r="C5" s="406" t="s">
        <v>300</v>
      </c>
      <c r="D5" s="406"/>
      <c r="E5" s="406"/>
      <c r="F5" s="409"/>
    </row>
    <row r="6" spans="1:6" ht="46.5" customHeight="1">
      <c r="A6" s="6">
        <v>2</v>
      </c>
      <c r="B6" s="775" t="s">
        <v>267</v>
      </c>
      <c r="C6" s="406" t="s">
        <v>302</v>
      </c>
      <c r="D6" s="406"/>
      <c r="E6" s="406"/>
      <c r="F6" s="409"/>
    </row>
    <row r="7" spans="1:6" ht="18" customHeight="1">
      <c r="B7" s="776"/>
      <c r="C7" s="406" t="s">
        <v>758</v>
      </c>
      <c r="D7" s="406"/>
      <c r="E7" s="406"/>
      <c r="F7" s="409"/>
    </row>
    <row r="8" spans="1:6" ht="16.5" customHeight="1">
      <c r="B8" s="776"/>
      <c r="C8" s="406" t="s">
        <v>759</v>
      </c>
      <c r="D8" s="406"/>
      <c r="E8" s="406"/>
      <c r="F8" s="409"/>
    </row>
    <row r="9" spans="1:6" ht="31.5" customHeight="1">
      <c r="B9" s="776"/>
      <c r="C9" s="406" t="s">
        <v>760</v>
      </c>
      <c r="D9" s="406"/>
      <c r="E9" s="406"/>
      <c r="F9" s="409"/>
    </row>
    <row r="10" spans="1:6" ht="30.75" customHeight="1">
      <c r="B10" s="779"/>
      <c r="C10" s="406" t="s">
        <v>304</v>
      </c>
      <c r="D10" s="406"/>
      <c r="E10" s="406"/>
      <c r="F10" s="409"/>
    </row>
    <row r="11" spans="1:6" ht="17.25" customHeight="1">
      <c r="A11" s="6">
        <v>3</v>
      </c>
      <c r="B11" s="775" t="s">
        <v>254</v>
      </c>
      <c r="C11" s="406" t="s">
        <v>306</v>
      </c>
      <c r="D11" s="406" t="s">
        <v>260</v>
      </c>
      <c r="E11" s="406" t="s">
        <v>229</v>
      </c>
      <c r="F11" s="410" t="s">
        <v>763</v>
      </c>
    </row>
    <row r="12" spans="1:6" ht="19.5" customHeight="1">
      <c r="B12" s="779"/>
      <c r="C12" s="406" t="s">
        <v>761</v>
      </c>
      <c r="D12" s="406" t="s">
        <v>767</v>
      </c>
      <c r="E12" s="406" t="s">
        <v>768</v>
      </c>
      <c r="F12" s="410" t="s">
        <v>775</v>
      </c>
    </row>
    <row r="13" spans="1:6" ht="30.75" customHeight="1">
      <c r="A13" s="6">
        <v>4</v>
      </c>
      <c r="B13" s="775" t="s">
        <v>762</v>
      </c>
      <c r="C13" s="178" t="s">
        <v>687</v>
      </c>
      <c r="D13" s="406" t="s">
        <v>766</v>
      </c>
      <c r="E13" s="406" t="s">
        <v>229</v>
      </c>
      <c r="F13" s="409" t="s">
        <v>769</v>
      </c>
    </row>
    <row r="14" spans="1:6" ht="16.5" customHeight="1">
      <c r="B14" s="776"/>
      <c r="C14" s="137" t="s">
        <v>648</v>
      </c>
      <c r="D14" s="406"/>
      <c r="E14" s="406"/>
      <c r="F14" s="409"/>
    </row>
    <row r="15" spans="1:6" ht="31.5" customHeight="1">
      <c r="B15" s="776"/>
      <c r="C15" s="137" t="s">
        <v>641</v>
      </c>
      <c r="D15" s="406" t="s">
        <v>764</v>
      </c>
      <c r="E15" s="406" t="s">
        <v>663</v>
      </c>
      <c r="F15" s="410" t="s">
        <v>765</v>
      </c>
    </row>
    <row r="16" spans="1:6" ht="18.75" customHeight="1">
      <c r="A16" s="6">
        <v>5</v>
      </c>
      <c r="B16" s="775" t="s">
        <v>255</v>
      </c>
      <c r="C16" s="137" t="s">
        <v>696</v>
      </c>
      <c r="D16" s="406" t="s">
        <v>772</v>
      </c>
      <c r="E16" s="406" t="s">
        <v>773</v>
      </c>
      <c r="F16" s="410" t="s">
        <v>774</v>
      </c>
    </row>
    <row r="17" spans="1:6" ht="18" customHeight="1">
      <c r="B17" s="776"/>
      <c r="C17" s="137" t="s">
        <v>643</v>
      </c>
      <c r="D17" s="406"/>
      <c r="E17" s="406"/>
      <c r="F17" s="409"/>
    </row>
    <row r="18" spans="1:6" ht="45.75" thickBot="1">
      <c r="B18" s="777"/>
      <c r="C18" s="138" t="s">
        <v>642</v>
      </c>
      <c r="D18" s="407" t="s">
        <v>771</v>
      </c>
      <c r="E18" s="407" t="s">
        <v>231</v>
      </c>
      <c r="F18" s="411" t="s">
        <v>770</v>
      </c>
    </row>
    <row r="19" spans="1:6">
      <c r="A19" s="6">
        <v>4.3</v>
      </c>
    </row>
    <row r="21" spans="1:6">
      <c r="C21" s="182"/>
    </row>
  </sheetData>
  <mergeCells count="6">
    <mergeCell ref="B13:B15"/>
    <mergeCell ref="B16:B18"/>
    <mergeCell ref="C1:F1"/>
    <mergeCell ref="B4:B5"/>
    <mergeCell ref="B6:B10"/>
    <mergeCell ref="B11:B12"/>
  </mergeCells>
  <pageMargins left="0.56000000000000005" right="0.48" top="0.46" bottom="0.52" header="0.3" footer="0.3"/>
  <pageSetup paperSize="9" orientation="landscape" verticalDpi="0" r:id="rId1"/>
  <headerFooter>
    <oddFooter>&amp;L003/frm-adm-fnc/11/Jun15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zoomScaleNormal="100" workbookViewId="0">
      <selection activeCell="G6" sqref="G6"/>
    </sheetView>
  </sheetViews>
  <sheetFormatPr defaultColWidth="12.5703125" defaultRowHeight="15.75"/>
  <cols>
    <col min="1" max="1" width="3.85546875" style="183" customWidth="1"/>
    <col min="2" max="2" width="12.5703125" style="183"/>
    <col min="3" max="3" width="13.28515625" style="183" customWidth="1"/>
    <col min="4" max="4" width="32.42578125" style="183" customWidth="1"/>
    <col min="5" max="5" width="11.42578125" style="183" customWidth="1"/>
    <col min="6" max="6" width="16.42578125" style="183" customWidth="1"/>
    <col min="7" max="7" width="11.140625" style="183" customWidth="1"/>
    <col min="8" max="9" width="9.140625" style="183" customWidth="1"/>
    <col min="10" max="10" width="19.140625" style="183" customWidth="1"/>
    <col min="11" max="12" width="12.5703125" style="183"/>
    <col min="13" max="13" width="14.5703125" style="183" customWidth="1"/>
    <col min="14" max="16384" width="12.5703125" style="183"/>
  </cols>
  <sheetData>
    <row r="2" spans="1:13">
      <c r="D2" s="184" t="s">
        <v>395</v>
      </c>
      <c r="I2" s="185"/>
    </row>
    <row r="3" spans="1:13" ht="16.5" thickBot="1"/>
    <row r="4" spans="1:13" ht="52.5" customHeight="1">
      <c r="A4" s="186"/>
      <c r="B4" s="187" t="s">
        <v>296</v>
      </c>
      <c r="C4" s="188" t="s">
        <v>324</v>
      </c>
      <c r="D4" s="188" t="s">
        <v>325</v>
      </c>
      <c r="E4" s="188" t="s">
        <v>326</v>
      </c>
      <c r="F4" s="188" t="s">
        <v>327</v>
      </c>
      <c r="G4" s="188" t="s">
        <v>328</v>
      </c>
      <c r="H4" s="188" t="s">
        <v>329</v>
      </c>
      <c r="I4" s="188" t="s">
        <v>330</v>
      </c>
      <c r="J4" s="188" t="s">
        <v>331</v>
      </c>
      <c r="K4" s="188" t="s">
        <v>332</v>
      </c>
      <c r="L4" s="189" t="s">
        <v>265</v>
      </c>
      <c r="M4" s="190" t="s">
        <v>333</v>
      </c>
    </row>
    <row r="5" spans="1:13" ht="32.25" customHeight="1">
      <c r="A5" s="186">
        <v>1</v>
      </c>
      <c r="B5" s="191"/>
      <c r="C5" s="192"/>
      <c r="D5" s="192"/>
      <c r="E5" s="192"/>
      <c r="F5" s="192"/>
      <c r="G5" s="192"/>
      <c r="H5" s="192"/>
      <c r="I5" s="192"/>
      <c r="J5" s="192"/>
      <c r="K5" s="192"/>
      <c r="L5" s="193"/>
      <c r="M5" s="194"/>
    </row>
    <row r="6" spans="1:13" ht="99" customHeight="1">
      <c r="A6" s="186">
        <v>2</v>
      </c>
      <c r="B6" s="191"/>
      <c r="C6" s="192"/>
      <c r="D6" s="195"/>
      <c r="E6" s="195"/>
      <c r="F6" s="195"/>
      <c r="G6" s="195"/>
      <c r="H6" s="196"/>
      <c r="I6" s="195"/>
      <c r="J6" s="192"/>
      <c r="K6" s="192"/>
      <c r="L6" s="193"/>
      <c r="M6" s="197"/>
    </row>
    <row r="7" spans="1:13" ht="98.25" customHeight="1">
      <c r="A7" s="186">
        <v>3</v>
      </c>
      <c r="B7" s="191"/>
      <c r="C7" s="192"/>
      <c r="D7" s="198"/>
      <c r="E7" s="198"/>
      <c r="F7" s="198"/>
      <c r="G7" s="198"/>
      <c r="H7" s="198"/>
      <c r="I7" s="199"/>
      <c r="J7" s="198"/>
      <c r="K7" s="192"/>
      <c r="L7" s="193"/>
      <c r="M7" s="200"/>
    </row>
    <row r="8" spans="1:13" ht="42.75" customHeight="1">
      <c r="A8" s="186">
        <v>4</v>
      </c>
      <c r="B8" s="191"/>
      <c r="C8" s="192"/>
      <c r="D8" s="198"/>
      <c r="E8" s="201"/>
      <c r="F8" s="198"/>
      <c r="G8" s="198"/>
      <c r="H8" s="198"/>
      <c r="I8" s="198"/>
      <c r="J8" s="198"/>
      <c r="K8" s="192"/>
      <c r="L8" s="193"/>
      <c r="M8" s="202"/>
    </row>
    <row r="9" spans="1:13" ht="36.75" customHeight="1">
      <c r="A9" s="186">
        <v>5</v>
      </c>
      <c r="B9" s="191"/>
      <c r="C9" s="192"/>
      <c r="D9" s="198"/>
      <c r="E9" s="198"/>
      <c r="F9" s="198"/>
      <c r="G9" s="198"/>
      <c r="H9" s="198"/>
      <c r="I9" s="198"/>
      <c r="J9" s="198"/>
      <c r="K9" s="192"/>
      <c r="L9" s="193"/>
      <c r="M9" s="200"/>
    </row>
    <row r="10" spans="1:13">
      <c r="A10" s="186">
        <v>6</v>
      </c>
      <c r="B10" s="191"/>
      <c r="C10" s="192"/>
      <c r="D10" s="198"/>
      <c r="E10" s="198"/>
      <c r="F10" s="198"/>
      <c r="G10" s="198"/>
      <c r="H10" s="198"/>
      <c r="I10" s="199"/>
      <c r="J10" s="198"/>
      <c r="K10" s="192"/>
      <c r="L10" s="193"/>
      <c r="M10" s="203"/>
    </row>
    <row r="11" spans="1:13">
      <c r="A11" s="186">
        <v>7</v>
      </c>
      <c r="B11" s="191"/>
      <c r="C11" s="192"/>
      <c r="D11" s="198"/>
      <c r="E11" s="198"/>
      <c r="F11" s="198"/>
      <c r="G11" s="198"/>
      <c r="H11" s="198"/>
      <c r="I11" s="199"/>
      <c r="J11" s="198"/>
      <c r="K11" s="208"/>
      <c r="L11" s="208"/>
      <c r="M11" s="203"/>
    </row>
    <row r="12" spans="1:13">
      <c r="A12" s="186">
        <v>8</v>
      </c>
      <c r="B12" s="191"/>
      <c r="C12" s="198"/>
      <c r="D12" s="198"/>
      <c r="E12" s="198"/>
      <c r="F12" s="198"/>
      <c r="G12" s="198"/>
      <c r="H12" s="198"/>
      <c r="I12" s="199"/>
      <c r="J12" s="198"/>
      <c r="K12" s="208"/>
      <c r="L12" s="198"/>
      <c r="M12" s="209"/>
    </row>
    <row r="13" spans="1:13">
      <c r="A13" s="186">
        <v>9</v>
      </c>
      <c r="B13" s="205"/>
      <c r="C13" s="198"/>
      <c r="D13" s="198"/>
      <c r="E13" s="198"/>
      <c r="F13" s="198"/>
      <c r="G13" s="198"/>
      <c r="H13" s="198"/>
      <c r="I13" s="199"/>
      <c r="J13" s="198"/>
      <c r="K13" s="208"/>
      <c r="L13" s="198"/>
      <c r="M13" s="199"/>
    </row>
    <row r="14" spans="1:13">
      <c r="A14" s="186">
        <v>10</v>
      </c>
      <c r="B14" s="205"/>
      <c r="C14" s="198"/>
      <c r="D14" s="198"/>
      <c r="E14" s="198"/>
      <c r="F14" s="198"/>
      <c r="G14" s="198"/>
      <c r="H14" s="198"/>
      <c r="I14" s="199"/>
      <c r="J14" s="198"/>
      <c r="K14" s="208"/>
      <c r="L14" s="198"/>
      <c r="M14" s="198"/>
    </row>
    <row r="15" spans="1:13">
      <c r="A15" s="186">
        <v>11</v>
      </c>
      <c r="B15" s="205"/>
      <c r="C15" s="198"/>
      <c r="D15" s="198"/>
      <c r="E15" s="207"/>
      <c r="F15" s="198"/>
      <c r="G15" s="198"/>
      <c r="H15" s="198"/>
      <c r="I15" s="199"/>
      <c r="J15" s="198"/>
      <c r="K15" s="208"/>
      <c r="L15" s="198"/>
      <c r="M15" s="198"/>
    </row>
    <row r="16" spans="1:13">
      <c r="A16" s="186">
        <v>12</v>
      </c>
      <c r="B16" s="205"/>
      <c r="C16" s="198"/>
      <c r="D16" s="198"/>
      <c r="E16" s="198"/>
      <c r="F16" s="198"/>
      <c r="G16" s="198"/>
      <c r="H16" s="198"/>
      <c r="I16" s="199"/>
      <c r="J16" s="198"/>
      <c r="K16" s="198"/>
      <c r="L16" s="198"/>
      <c r="M16" s="198"/>
    </row>
    <row r="17" spans="1:13">
      <c r="A17" s="186">
        <v>13</v>
      </c>
      <c r="B17" s="205"/>
      <c r="C17" s="198"/>
      <c r="D17" s="198"/>
      <c r="E17" s="198"/>
      <c r="F17" s="198"/>
      <c r="G17" s="198"/>
      <c r="H17" s="198"/>
      <c r="I17" s="199"/>
      <c r="J17" s="198"/>
      <c r="K17" s="208"/>
      <c r="L17" s="198"/>
      <c r="M17" s="198"/>
    </row>
    <row r="18" spans="1:13">
      <c r="A18" s="186">
        <v>14</v>
      </c>
      <c r="B18" s="205"/>
      <c r="C18" s="198"/>
      <c r="D18" s="198"/>
      <c r="E18" s="198"/>
      <c r="F18" s="198"/>
      <c r="G18" s="198"/>
      <c r="H18" s="198"/>
      <c r="I18" s="199"/>
      <c r="J18" s="198"/>
      <c r="K18" s="198"/>
      <c r="L18" s="204"/>
      <c r="M18" s="206"/>
    </row>
    <row r="19" spans="1:13">
      <c r="A19" s="186">
        <v>15</v>
      </c>
      <c r="B19" s="205"/>
      <c r="C19" s="198"/>
      <c r="D19" s="198"/>
      <c r="E19" s="198"/>
      <c r="F19" s="198"/>
      <c r="G19" s="198"/>
      <c r="H19" s="198"/>
      <c r="I19" s="199"/>
      <c r="J19" s="198"/>
      <c r="K19" s="198"/>
      <c r="L19" s="204"/>
      <c r="M19" s="206"/>
    </row>
    <row r="20" spans="1:13">
      <c r="A20" s="186">
        <v>16</v>
      </c>
      <c r="B20" s="205"/>
      <c r="C20" s="198"/>
      <c r="D20" s="198"/>
      <c r="E20" s="198"/>
      <c r="F20" s="198"/>
      <c r="G20" s="198"/>
      <c r="H20" s="198"/>
      <c r="I20" s="199"/>
      <c r="J20" s="198"/>
      <c r="K20" s="198"/>
      <c r="L20" s="204"/>
      <c r="M20" s="206"/>
    </row>
    <row r="21" spans="1:13">
      <c r="A21" s="186">
        <v>17</v>
      </c>
      <c r="B21" s="205"/>
      <c r="C21" s="198"/>
      <c r="D21" s="198"/>
      <c r="E21" s="198"/>
      <c r="F21" s="198"/>
      <c r="G21" s="198"/>
      <c r="H21" s="198"/>
      <c r="I21" s="198"/>
      <c r="J21" s="198"/>
      <c r="K21" s="198"/>
      <c r="L21" s="204"/>
      <c r="M21" s="206"/>
    </row>
    <row r="22" spans="1:13">
      <c r="A22" s="186">
        <v>18</v>
      </c>
      <c r="B22" s="205"/>
      <c r="C22" s="198"/>
      <c r="D22" s="198"/>
      <c r="E22" s="198"/>
      <c r="F22" s="198"/>
      <c r="G22" s="198"/>
      <c r="H22" s="198"/>
      <c r="I22" s="198"/>
      <c r="J22" s="198"/>
      <c r="K22" s="198"/>
      <c r="L22" s="204"/>
      <c r="M22" s="206"/>
    </row>
    <row r="23" spans="1:13">
      <c r="B23" s="183" t="s">
        <v>323</v>
      </c>
    </row>
    <row r="24" spans="1:13">
      <c r="B24" s="183" t="s">
        <v>390</v>
      </c>
    </row>
    <row r="25" spans="1:13">
      <c r="B25" s="183" t="s">
        <v>337</v>
      </c>
    </row>
    <row r="26" spans="1:13">
      <c r="B26" s="183" t="s">
        <v>393</v>
      </c>
    </row>
  </sheetData>
  <pageMargins left="0.5" right="0.65" top="0.68" bottom="0.69" header="0.5" footer="0.5"/>
  <pageSetup paperSize="9" scale="75" orientation="landscape" horizontalDpi="4294967292" verticalDpi="4294967292" r:id="rId1"/>
  <headerFooter>
    <oddFooter>&amp;L004/frm-adm-fnc/11Jun15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zoomScaleNormal="100" workbookViewId="0">
      <selection activeCell="D5" sqref="D5"/>
    </sheetView>
  </sheetViews>
  <sheetFormatPr defaultColWidth="8.85546875" defaultRowHeight="12.75"/>
  <cols>
    <col min="1" max="1" width="9.140625" style="514" customWidth="1"/>
    <col min="2" max="2" width="33.42578125" customWidth="1"/>
    <col min="3" max="5" width="12.85546875" customWidth="1"/>
    <col min="6" max="6" width="9.42578125" customWidth="1"/>
    <col min="7" max="7" width="11.42578125" customWidth="1"/>
    <col min="8" max="9" width="14" style="506" customWidth="1"/>
  </cols>
  <sheetData>
    <row r="1" spans="1:9" ht="45.75" customHeight="1">
      <c r="A1" s="540" t="s">
        <v>1208</v>
      </c>
    </row>
    <row r="2" spans="1:9" ht="13.5" thickBot="1">
      <c r="A2" s="514" t="s">
        <v>162</v>
      </c>
      <c r="B2" t="s">
        <v>1231</v>
      </c>
    </row>
    <row r="3" spans="1:9" s="507" customFormat="1" ht="13.5" thickBot="1">
      <c r="A3" s="546" t="s">
        <v>1221</v>
      </c>
      <c r="B3" s="547"/>
      <c r="C3" s="548" t="s">
        <v>732</v>
      </c>
      <c r="D3" s="547"/>
      <c r="E3" s="547"/>
      <c r="F3" s="549" t="s">
        <v>622</v>
      </c>
      <c r="G3" s="547"/>
      <c r="H3" s="548" t="s">
        <v>0</v>
      </c>
      <c r="I3" s="550"/>
    </row>
    <row r="4" spans="1:9" ht="13.5" thickBot="1">
      <c r="A4" s="509" t="s">
        <v>0</v>
      </c>
      <c r="B4" s="508" t="s">
        <v>76</v>
      </c>
      <c r="C4" s="508" t="s">
        <v>166</v>
      </c>
      <c r="D4" s="541" t="s">
        <v>171</v>
      </c>
      <c r="E4" s="541" t="s">
        <v>445</v>
      </c>
      <c r="F4" s="541" t="s">
        <v>776</v>
      </c>
      <c r="G4" s="526" t="s">
        <v>1217</v>
      </c>
      <c r="H4" s="544" t="s">
        <v>1218</v>
      </c>
      <c r="I4" s="531" t="s">
        <v>751</v>
      </c>
    </row>
    <row r="5" spans="1:9">
      <c r="A5" s="510"/>
      <c r="B5" s="363"/>
      <c r="C5" s="363"/>
      <c r="D5" s="363"/>
      <c r="E5" s="363"/>
      <c r="F5" s="363"/>
      <c r="G5" s="116"/>
      <c r="H5" s="545"/>
      <c r="I5" s="532"/>
    </row>
    <row r="6" spans="1:9">
      <c r="A6" s="675"/>
      <c r="B6" s="62"/>
      <c r="C6" s="363"/>
      <c r="D6" s="363"/>
      <c r="E6" s="363"/>
      <c r="F6" s="363"/>
      <c r="G6" s="116"/>
      <c r="H6" s="513"/>
      <c r="I6" s="532"/>
    </row>
    <row r="7" spans="1:9">
      <c r="A7" s="675"/>
      <c r="B7" s="62"/>
      <c r="C7" s="363"/>
      <c r="D7" s="363"/>
      <c r="E7" s="363"/>
      <c r="F7" s="363"/>
      <c r="G7" s="116"/>
      <c r="H7" s="513"/>
      <c r="I7" s="532"/>
    </row>
    <row r="8" spans="1:9">
      <c r="A8" s="510"/>
      <c r="B8" s="62"/>
      <c r="C8" s="363"/>
      <c r="D8" s="363"/>
      <c r="E8" s="363"/>
      <c r="F8" s="363"/>
      <c r="G8" s="116"/>
      <c r="H8" s="513"/>
      <c r="I8" s="532"/>
    </row>
    <row r="9" spans="1:9">
      <c r="A9" s="512"/>
      <c r="B9" s="62"/>
      <c r="C9" s="62"/>
      <c r="D9" s="62"/>
      <c r="E9" s="62"/>
      <c r="F9" s="62"/>
      <c r="G9" s="511"/>
      <c r="H9" s="530"/>
      <c r="I9" s="534"/>
    </row>
    <row r="10" spans="1:9">
      <c r="A10" s="512"/>
      <c r="B10" s="62"/>
      <c r="C10" s="62"/>
      <c r="D10" s="62"/>
      <c r="E10" s="62"/>
      <c r="F10" s="62"/>
      <c r="G10" s="511"/>
      <c r="H10" s="530"/>
      <c r="I10" s="534"/>
    </row>
    <row r="11" spans="1:9">
      <c r="A11" s="512"/>
      <c r="B11" s="62"/>
      <c r="C11" s="62"/>
      <c r="D11" s="62"/>
      <c r="E11" s="62"/>
      <c r="F11" s="62"/>
      <c r="G11" s="511"/>
      <c r="H11" s="530"/>
      <c r="I11" s="534"/>
    </row>
    <row r="12" spans="1:9">
      <c r="A12" s="512"/>
      <c r="B12" s="62"/>
      <c r="C12" s="62"/>
      <c r="D12" s="62"/>
      <c r="E12" s="62"/>
      <c r="F12" s="62"/>
      <c r="G12" s="511"/>
      <c r="H12" s="513"/>
      <c r="I12" s="534"/>
    </row>
    <row r="13" spans="1:9">
      <c r="A13" s="512"/>
      <c r="B13" s="62"/>
      <c r="C13" s="62"/>
      <c r="D13" s="62"/>
      <c r="E13" s="62"/>
      <c r="F13" s="513"/>
      <c r="G13" s="543"/>
      <c r="H13" s="513"/>
      <c r="I13" s="534"/>
    </row>
    <row r="14" spans="1:9" ht="13.5" thickBot="1">
      <c r="A14" s="535"/>
      <c r="B14" s="536"/>
      <c r="C14" s="536"/>
      <c r="D14" s="536"/>
      <c r="E14" s="536"/>
      <c r="F14" s="537"/>
      <c r="G14" s="538"/>
      <c r="H14" s="537"/>
      <c r="I14" s="539"/>
    </row>
    <row r="16" spans="1:9" ht="13.5" thickBot="1"/>
    <row r="17" spans="1:8" ht="13.5" thickTop="1">
      <c r="A17" s="515"/>
      <c r="B17" s="516" t="s">
        <v>1209</v>
      </c>
      <c r="C17" s="517"/>
      <c r="D17" s="516"/>
      <c r="E17" s="516"/>
      <c r="F17" s="518"/>
      <c r="G17" s="527"/>
      <c r="H17"/>
    </row>
    <row r="18" spans="1:8" ht="15">
      <c r="A18" s="519" t="s">
        <v>1210</v>
      </c>
      <c r="B18" s="47" t="s">
        <v>1211</v>
      </c>
      <c r="C18" s="520"/>
      <c r="D18" s="528"/>
      <c r="E18" s="528"/>
      <c r="F18" s="521"/>
      <c r="G18" s="542"/>
      <c r="H18"/>
    </row>
    <row r="19" spans="1:8" ht="15">
      <c r="A19" s="519" t="s">
        <v>1212</v>
      </c>
      <c r="B19" s="47" t="s">
        <v>1213</v>
      </c>
      <c r="C19" s="520"/>
      <c r="D19" s="528"/>
      <c r="E19" s="528"/>
      <c r="F19" s="521"/>
      <c r="G19" s="542"/>
      <c r="H19"/>
    </row>
    <row r="20" spans="1:8" ht="15.75" thickBot="1">
      <c r="A20" s="522" t="s">
        <v>1214</v>
      </c>
      <c r="B20" s="523" t="s">
        <v>1215</v>
      </c>
      <c r="C20" s="524"/>
      <c r="D20" s="529"/>
      <c r="E20" s="529"/>
      <c r="F20" s="525"/>
      <c r="G20" s="542"/>
      <c r="H20"/>
    </row>
    <row r="21" spans="1:8" ht="13.5" thickTop="1"/>
    <row r="22" spans="1:8">
      <c r="A22" s="250" t="s">
        <v>737</v>
      </c>
      <c r="B22" s="250"/>
      <c r="C22" s="250" t="s">
        <v>1216</v>
      </c>
      <c r="D22" s="551"/>
      <c r="E22" s="552" t="s">
        <v>1219</v>
      </c>
      <c r="G22" s="552" t="s">
        <v>1220</v>
      </c>
    </row>
    <row r="23" spans="1:8">
      <c r="A23" s="250"/>
      <c r="B23" s="250"/>
      <c r="C23" s="250"/>
      <c r="D23" s="551"/>
    </row>
    <row r="24" spans="1:8">
      <c r="A24" s="250"/>
      <c r="B24" s="250"/>
      <c r="C24" s="250"/>
      <c r="D24" s="551"/>
    </row>
    <row r="25" spans="1:8">
      <c r="B25" s="250"/>
      <c r="C25" s="250"/>
      <c r="D25" s="551"/>
    </row>
  </sheetData>
  <pageMargins left="0.75" right="0.75" top="1" bottom="1" header="0.5" footer="0.5"/>
  <pageSetup paperSize="9" orientation="landscape" r:id="rId1"/>
  <headerFooter alignWithMargins="0">
    <oddFooter>&amp;L005/frm-fnc/22May17&amp;CTo Be Prepared by Cashier 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4</vt:i4>
      </vt:variant>
    </vt:vector>
  </HeadingPairs>
  <TitlesOfParts>
    <vt:vector size="34" baseType="lpstr">
      <vt:lpstr>CF-TF</vt:lpstr>
      <vt:lpstr>List of Donors _ old</vt:lpstr>
      <vt:lpstr>A-C old</vt:lpstr>
      <vt:lpstr>List of Proj</vt:lpstr>
      <vt:lpstr>Chart of Account</vt:lpstr>
      <vt:lpstr>Cost Centre</vt:lpstr>
      <vt:lpstr>Budget Code</vt:lpstr>
      <vt:lpstr>3-W Report</vt:lpstr>
      <vt:lpstr>Bankbook</vt:lpstr>
      <vt:lpstr>Cashbook Primary</vt:lpstr>
      <vt:lpstr>Receipt-Pay</vt:lpstr>
      <vt:lpstr>Ledger</vt:lpstr>
      <vt:lpstr>Cashcount</vt:lpstr>
      <vt:lpstr>Petty cashbook</vt:lpstr>
      <vt:lpstr>Advance Frm</vt:lpstr>
      <vt:lpstr>Asset Register</vt:lpstr>
      <vt:lpstr>Invoice</vt:lpstr>
      <vt:lpstr>Expense Vr</vt:lpstr>
      <vt:lpstr>Journal Vr</vt:lpstr>
      <vt:lpstr>Payment Vr</vt:lpstr>
      <vt:lpstr>Service Vr</vt:lpstr>
      <vt:lpstr>Minor Expense Vr</vt:lpstr>
      <vt:lpstr>Per Diem</vt:lpstr>
      <vt:lpstr>Pay-slip</vt:lpstr>
      <vt:lpstr>Volunteer Payment</vt:lpstr>
      <vt:lpstr>Miscellaneous Claim</vt:lpstr>
      <vt:lpstr>Asset Leasehold Form</vt:lpstr>
      <vt:lpstr>Pay-scale 2014-2018</vt:lpstr>
      <vt:lpstr>Designation-link-payscale14-18</vt:lpstr>
      <vt:lpstr>Allowances-int's-stat 14-18</vt:lpstr>
      <vt:lpstr>'Journal Vr'!Print_Area</vt:lpstr>
      <vt:lpstr>'Minor Expense Vr'!Print_Area</vt:lpstr>
      <vt:lpstr>'Payment Vr'!Print_Area</vt:lpstr>
      <vt:lpstr>'Chart of Account'!Print_Titles</vt:lpstr>
    </vt:vector>
  </TitlesOfParts>
  <Company>FOREVER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Forever</dc:creator>
  <cp:lastModifiedBy>User</cp:lastModifiedBy>
  <cp:lastPrinted>2017-06-17T18:31:42Z</cp:lastPrinted>
  <dcterms:created xsi:type="dcterms:W3CDTF">1999-08-19T09:21:46Z</dcterms:created>
  <dcterms:modified xsi:type="dcterms:W3CDTF">2017-06-29T10:56:48Z</dcterms:modified>
</cp:coreProperties>
</file>